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3"/>
  <workbookPr defaultThemeVersion="166925"/>
  <mc:AlternateContent xmlns:mc="http://schemas.openxmlformats.org/markup-compatibility/2006">
    <mc:Choice Requires="x15">
      <x15ac:absPath xmlns:x15ac="http://schemas.microsoft.com/office/spreadsheetml/2010/11/ac" url="/Users/andreagorga/Downloads/"/>
    </mc:Choice>
  </mc:AlternateContent>
  <xr:revisionPtr revIDLastSave="0" documentId="13_ncr:1_{59CAA0B0-3288-4140-934A-A654DEDA0A66}" xr6:coauthVersionLast="45" xr6:coauthVersionMax="45" xr10:uidLastSave="{00000000-0000-0000-0000-000000000000}"/>
  <bookViews>
    <workbookView xWindow="0" yWindow="0" windowWidth="28800" windowHeight="18000" activeTab="1" xr2:uid="{13C6E3D6-CFE1-0E46-86EC-EA2A16CE3D9E}"/>
  </bookViews>
  <sheets>
    <sheet name="Serie storica" sheetId="1" r:id="rId1"/>
    <sheet name="Impatto medio" sheetId="2" r:id="rId2"/>
    <sheet name="Sheet3"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3" i="2" l="1"/>
  <c r="D3" i="2" l="1"/>
  <c r="J27" i="2"/>
  <c r="I27" i="2"/>
  <c r="K27" i="2" s="1"/>
  <c r="G27" i="2"/>
  <c r="H27" i="2" s="1"/>
  <c r="F27" i="2"/>
  <c r="D27" i="2"/>
  <c r="C27" i="2"/>
  <c r="E27" i="2" s="1"/>
  <c r="J26" i="2"/>
  <c r="I26" i="2"/>
  <c r="G26" i="2"/>
  <c r="F26" i="2"/>
  <c r="H26" i="2" s="1"/>
  <c r="E26" i="2"/>
  <c r="D26" i="2"/>
  <c r="C26" i="2"/>
  <c r="J25" i="2"/>
  <c r="K25" i="2" s="1"/>
  <c r="I25" i="2"/>
  <c r="G25" i="2"/>
  <c r="F25" i="2"/>
  <c r="D25" i="2"/>
  <c r="C25" i="2"/>
  <c r="J24" i="2"/>
  <c r="I24" i="2"/>
  <c r="K24" i="2" s="1"/>
  <c r="G24" i="2"/>
  <c r="H24" i="2" s="1"/>
  <c r="F24" i="2"/>
  <c r="D24" i="2"/>
  <c r="C24" i="2"/>
  <c r="E24" i="2" s="1"/>
  <c r="J23" i="2"/>
  <c r="I23" i="2"/>
  <c r="G23" i="2"/>
  <c r="F23" i="2"/>
  <c r="H23" i="2" s="1"/>
  <c r="D23" i="2"/>
  <c r="E23" i="2" s="1"/>
  <c r="C23" i="2"/>
  <c r="J22" i="2"/>
  <c r="I22" i="2"/>
  <c r="K22" i="2" s="1"/>
  <c r="G22" i="2"/>
  <c r="F22" i="2"/>
  <c r="D22" i="2"/>
  <c r="E22" i="2" s="1"/>
  <c r="C22" i="2"/>
  <c r="J21" i="2"/>
  <c r="I21" i="2"/>
  <c r="G21" i="2"/>
  <c r="F21" i="2"/>
  <c r="D21" i="2"/>
  <c r="C21" i="2"/>
  <c r="E21" i="2" s="1"/>
  <c r="K20" i="2"/>
  <c r="J20" i="2"/>
  <c r="I20" i="2"/>
  <c r="G20" i="2"/>
  <c r="H20" i="2" s="1"/>
  <c r="F20" i="2"/>
  <c r="D20" i="2"/>
  <c r="C20" i="2"/>
  <c r="J19" i="2"/>
  <c r="I19" i="2"/>
  <c r="G19" i="2"/>
  <c r="F19" i="2"/>
  <c r="H19" i="2" s="1"/>
  <c r="D19" i="2"/>
  <c r="E19" i="2" s="1"/>
  <c r="C19" i="2"/>
  <c r="J18" i="2"/>
  <c r="I18" i="2"/>
  <c r="K18" i="2" s="1"/>
  <c r="G18" i="2"/>
  <c r="F18" i="2"/>
  <c r="D18" i="2"/>
  <c r="C18" i="2"/>
  <c r="E18" i="2" s="1"/>
  <c r="J17" i="2"/>
  <c r="K17" i="2" s="1"/>
  <c r="I17" i="2"/>
  <c r="G17" i="2"/>
  <c r="F17" i="2"/>
  <c r="H17" i="2" s="1"/>
  <c r="D17" i="2"/>
  <c r="C17" i="2"/>
  <c r="J16" i="2"/>
  <c r="K16" i="2" s="1"/>
  <c r="I16" i="2"/>
  <c r="G16" i="2"/>
  <c r="F16" i="2"/>
  <c r="D16" i="2"/>
  <c r="C16" i="2"/>
  <c r="J15" i="2"/>
  <c r="I15" i="2"/>
  <c r="K15" i="2" s="1"/>
  <c r="H15" i="2"/>
  <c r="G15" i="2"/>
  <c r="F15" i="2"/>
  <c r="D15" i="2"/>
  <c r="E15" i="2" s="1"/>
  <c r="C15" i="2"/>
  <c r="J14" i="2"/>
  <c r="I14" i="2"/>
  <c r="G14" i="2"/>
  <c r="F14" i="2"/>
  <c r="D14" i="2"/>
  <c r="C14" i="2"/>
  <c r="E14" i="2" s="1"/>
  <c r="J13" i="2"/>
  <c r="K13" i="2" s="1"/>
  <c r="I13" i="2"/>
  <c r="G13" i="2"/>
  <c r="F13" i="2"/>
  <c r="H13" i="2" s="1"/>
  <c r="D13" i="2"/>
  <c r="C13" i="2"/>
  <c r="J12" i="2"/>
  <c r="I12" i="2"/>
  <c r="K12" i="2" s="1"/>
  <c r="G12" i="2"/>
  <c r="H12" i="2" s="1"/>
  <c r="F12" i="2"/>
  <c r="D12" i="2"/>
  <c r="C12" i="2"/>
  <c r="E12" i="2" s="1"/>
  <c r="J11" i="2"/>
  <c r="I11" i="2"/>
  <c r="K11" i="2" s="1"/>
  <c r="G11" i="2"/>
  <c r="H11" i="2" s="1"/>
  <c r="F11" i="2"/>
  <c r="D11" i="2"/>
  <c r="C11" i="2"/>
  <c r="J10" i="2"/>
  <c r="I10" i="2"/>
  <c r="G10" i="2"/>
  <c r="F10" i="2"/>
  <c r="H10" i="2" s="1"/>
  <c r="E10" i="2"/>
  <c r="D10" i="2"/>
  <c r="C10" i="2"/>
  <c r="J9" i="2"/>
  <c r="K9" i="2" s="1"/>
  <c r="I9" i="2"/>
  <c r="G9" i="2"/>
  <c r="F9" i="2"/>
  <c r="H9" i="2" s="1"/>
  <c r="D9" i="2"/>
  <c r="C9" i="2"/>
  <c r="E9" i="2" s="1"/>
  <c r="J8" i="2"/>
  <c r="I8" i="2"/>
  <c r="K8" i="2" s="1"/>
  <c r="G8" i="2"/>
  <c r="H8" i="2" s="1"/>
  <c r="F8" i="2"/>
  <c r="D8" i="2"/>
  <c r="C8" i="2"/>
  <c r="E8" i="2" s="1"/>
  <c r="J7" i="2"/>
  <c r="I7" i="2"/>
  <c r="G7" i="2"/>
  <c r="F7" i="2"/>
  <c r="H7" i="2" s="1"/>
  <c r="D7" i="2"/>
  <c r="E7" i="2" s="1"/>
  <c r="C7" i="2"/>
  <c r="J6" i="2"/>
  <c r="I6" i="2"/>
  <c r="K6" i="2" s="1"/>
  <c r="G6" i="2"/>
  <c r="F6" i="2"/>
  <c r="D6" i="2"/>
  <c r="E6" i="2" s="1"/>
  <c r="C6" i="2"/>
  <c r="J5" i="2"/>
  <c r="I5" i="2"/>
  <c r="G5" i="2"/>
  <c r="F5" i="2"/>
  <c r="D5" i="2"/>
  <c r="C5" i="2"/>
  <c r="E5" i="2" s="1"/>
  <c r="K4" i="2"/>
  <c r="J4" i="2"/>
  <c r="I4" i="2"/>
  <c r="G4" i="2"/>
  <c r="F4" i="2"/>
  <c r="D4" i="2"/>
  <c r="C4" i="2"/>
  <c r="E4" i="2" s="1"/>
  <c r="J3" i="2"/>
  <c r="I3" i="2"/>
  <c r="K3" i="2" s="1"/>
  <c r="G3" i="2"/>
  <c r="H3" i="2"/>
  <c r="E3" i="2"/>
  <c r="C3" i="2"/>
  <c r="H14" i="2" l="1"/>
  <c r="K19" i="2"/>
  <c r="E25" i="2"/>
  <c r="H4" i="2"/>
  <c r="K5" i="2"/>
  <c r="H6" i="2"/>
  <c r="E11" i="2"/>
  <c r="K14" i="2"/>
  <c r="H16" i="2"/>
  <c r="E17" i="2"/>
  <c r="E20" i="2"/>
  <c r="K21" i="2"/>
  <c r="H22" i="2"/>
  <c r="H25" i="2"/>
  <c r="H5" i="2"/>
  <c r="K7" i="2"/>
  <c r="K10" i="2"/>
  <c r="E13" i="2"/>
  <c r="E16" i="2"/>
  <c r="H18" i="2"/>
  <c r="H21" i="2"/>
  <c r="K23" i="2"/>
  <c r="K26" i="2"/>
</calcChain>
</file>

<file path=xl/sharedStrings.xml><?xml version="1.0" encoding="utf-8"?>
<sst xmlns="http://schemas.openxmlformats.org/spreadsheetml/2006/main" count="133" uniqueCount="17">
  <si>
    <t>Pre</t>
  </si>
  <si>
    <t>Post</t>
  </si>
  <si>
    <t>Italia</t>
  </si>
  <si>
    <t>Meno di 18</t>
  </si>
  <si>
    <t>18-24</t>
  </si>
  <si>
    <t xml:space="preserve">25-54 </t>
  </si>
  <si>
    <t>55-64</t>
  </si>
  <si>
    <t>Più di 64</t>
  </si>
  <si>
    <t>Francia</t>
  </si>
  <si>
    <t>Germania</t>
  </si>
  <si>
    <t>Grecia</t>
  </si>
  <si>
    <t>Portogallo</t>
  </si>
  <si>
    <t>Pre crisi (2005-2008)</t>
  </si>
  <si>
    <t xml:space="preserve">Post </t>
  </si>
  <si>
    <t>Impatto medio</t>
  </si>
  <si>
    <t>Periodo crisi (2009-2013)</t>
  </si>
  <si>
    <t>Post crisi (2014-2018)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</si>
</sst>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 x14ac:knownFonts="1">
    <font>
      <sz val="12"/>
      <color theme="1"/>
      <name val="Calibri"/>
      <family val="2"/>
      <scheme val="minor"/>
    </font>
    <font>
      <sz val="10"/>
      <color theme="1"/>
      <name val="Calibri"/>
      <family val="2"/>
      <scheme val="minor"/>
    </font>
    <font>
      <b/>
      <sz val="10"/>
      <color theme="0"/>
      <name val="Calibri"/>
      <family val="2"/>
      <scheme val="minor"/>
    </font>
    <font>
      <b/>
      <i/>
      <sz val="10"/>
      <color theme="1"/>
      <name val="Calibri"/>
      <family val="2"/>
      <scheme val="minor"/>
    </font>
    <font>
      <sz val="10"/>
      <name val="Arial"/>
      <family val="2"/>
    </font>
    <font>
      <b/>
      <sz val="12"/>
      <color theme="1"/>
      <name val="Calibri"/>
      <family val="2"/>
      <scheme val="minor"/>
    </font>
    <font>
      <b/>
      <i/>
      <sz val="10"/>
      <name val="Arial"/>
      <family val="2"/>
    </font>
  </fonts>
  <fills count="7">
    <fill>
      <patternFill patternType="none"/>
    </fill>
    <fill>
      <patternFill patternType="gray125"/>
    </fill>
    <fill>
      <patternFill patternType="solid">
        <fgColor theme="8" tint="-0.249977111117893"/>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theme="8" tint="0.39997558519241921"/>
        <bgColor indexed="64"/>
      </patternFill>
    </fill>
    <fill>
      <patternFill patternType="solid">
        <fgColor theme="4" tint="0.39997558519241921"/>
        <bgColor indexed="64"/>
      </patternFill>
    </fill>
  </fills>
  <borders count="16">
    <border>
      <left/>
      <right/>
      <top/>
      <bottom/>
      <diagonal/>
    </border>
    <border>
      <left style="thin">
        <color theme="0"/>
      </left>
      <right/>
      <top style="thin">
        <color theme="0"/>
      </top>
      <bottom/>
      <diagonal/>
    </border>
    <border>
      <left/>
      <right style="thin">
        <color indexed="64"/>
      </right>
      <top style="thin">
        <color theme="0"/>
      </top>
      <bottom/>
      <diagonal/>
    </border>
    <border>
      <left style="thin">
        <color indexed="64"/>
      </left>
      <right style="thin">
        <color indexed="64"/>
      </right>
      <top style="thin">
        <color indexed="64"/>
      </top>
      <bottom style="thin">
        <color indexed="64"/>
      </bottom>
      <diagonal/>
    </border>
    <border>
      <left style="thin">
        <color theme="0"/>
      </left>
      <right/>
      <top/>
      <bottom style="thin">
        <color indexed="64"/>
      </bottom>
      <diagonal/>
    </border>
    <border>
      <left/>
      <right style="thin">
        <color indexed="64"/>
      </right>
      <top/>
      <bottom style="thin">
        <color indexed="64"/>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indexed="8"/>
      </left>
      <right/>
      <top/>
      <bottom style="thin">
        <color indexed="8"/>
      </bottom>
      <diagonal/>
    </border>
  </borders>
  <cellStyleXfs count="1">
    <xf numFmtId="0" fontId="0" fillId="0" borderId="0"/>
  </cellStyleXfs>
  <cellXfs count="33">
    <xf numFmtId="0" fontId="0" fillId="0" borderId="0" xfId="0"/>
    <xf numFmtId="164" fontId="3" fillId="3" borderId="3" xfId="0" applyNumberFormat="1" applyFont="1" applyFill="1" applyBorder="1" applyAlignment="1">
      <alignment horizontal="center"/>
    </xf>
    <xf numFmtId="0" fontId="3" fillId="4" borderId="3" xfId="0" applyFont="1" applyFill="1" applyBorder="1" applyAlignment="1">
      <alignment horizontal="center"/>
    </xf>
    <xf numFmtId="0" fontId="3" fillId="3" borderId="3" xfId="0" applyFont="1" applyFill="1" applyBorder="1" applyAlignment="1">
      <alignment horizontal="center"/>
    </xf>
    <xf numFmtId="0" fontId="2" fillId="2" borderId="3" xfId="0" applyFont="1" applyFill="1" applyBorder="1" applyAlignment="1">
      <alignment horizontal="center"/>
    </xf>
    <xf numFmtId="164" fontId="4" fillId="3" borderId="6" xfId="0" applyNumberFormat="1" applyFont="1" applyFill="1" applyBorder="1"/>
    <xf numFmtId="164" fontId="4" fillId="4" borderId="7" xfId="0" applyNumberFormat="1" applyFont="1" applyFill="1" applyBorder="1"/>
    <xf numFmtId="164" fontId="4" fillId="4" borderId="8" xfId="0" applyNumberFormat="1" applyFont="1" applyFill="1" applyBorder="1"/>
    <xf numFmtId="164" fontId="4" fillId="3" borderId="9" xfId="0" applyNumberFormat="1" applyFont="1" applyFill="1" applyBorder="1"/>
    <xf numFmtId="164" fontId="4" fillId="4" borderId="3" xfId="0" applyNumberFormat="1" applyFont="1" applyFill="1" applyBorder="1"/>
    <xf numFmtId="164" fontId="4" fillId="3" borderId="10" xfId="0" applyNumberFormat="1" applyFont="1" applyFill="1" applyBorder="1"/>
    <xf numFmtId="2" fontId="0" fillId="6" borderId="13" xfId="0" applyNumberFormat="1" applyFill="1" applyBorder="1"/>
    <xf numFmtId="164" fontId="6" fillId="3" borderId="6" xfId="0" applyNumberFormat="1" applyFont="1" applyFill="1" applyBorder="1" applyAlignment="1">
      <alignment horizontal="center"/>
    </xf>
    <xf numFmtId="164" fontId="6" fillId="4" borderId="7" xfId="0" applyNumberFormat="1" applyFont="1" applyFill="1" applyBorder="1" applyAlignment="1">
      <alignment horizontal="center"/>
    </xf>
    <xf numFmtId="2" fontId="5" fillId="6" borderId="13" xfId="0" applyNumberFormat="1" applyFont="1" applyFill="1" applyBorder="1" applyAlignment="1">
      <alignment horizontal="center"/>
    </xf>
    <xf numFmtId="0" fontId="2" fillId="2" borderId="10" xfId="0" applyFont="1" applyFill="1" applyBorder="1" applyAlignment="1"/>
    <xf numFmtId="0" fontId="2" fillId="2" borderId="11" xfId="0" applyFont="1" applyFill="1" applyBorder="1" applyAlignment="1"/>
    <xf numFmtId="2" fontId="0" fillId="6" borderId="14" xfId="0" applyNumberFormat="1" applyFill="1" applyBorder="1"/>
    <xf numFmtId="164" fontId="6" fillId="3" borderId="3" xfId="0" applyNumberFormat="1" applyFont="1" applyFill="1" applyBorder="1" applyAlignment="1">
      <alignment horizontal="center"/>
    </xf>
    <xf numFmtId="164" fontId="6" fillId="4" borderId="3" xfId="0" applyNumberFormat="1" applyFont="1" applyFill="1" applyBorder="1" applyAlignment="1">
      <alignment horizontal="center"/>
    </xf>
    <xf numFmtId="2" fontId="5" fillId="6" borderId="3" xfId="0" applyNumberFormat="1" applyFont="1" applyFill="1" applyBorder="1" applyAlignment="1">
      <alignment horizontal="center"/>
    </xf>
    <xf numFmtId="164" fontId="4" fillId="4" borderId="15" xfId="0" applyNumberFormat="1" applyFont="1" applyFill="1" applyBorder="1"/>
    <xf numFmtId="2" fontId="0" fillId="6" borderId="3" xfId="0" applyNumberFormat="1" applyFill="1" applyBorder="1"/>
    <xf numFmtId="0" fontId="2" fillId="2" borderId="3" xfId="0" applyFont="1" applyFill="1" applyBorder="1" applyAlignment="1">
      <alignment horizontal="center"/>
    </xf>
    <xf numFmtId="0" fontId="1" fillId="5" borderId="3" xfId="0" applyFont="1" applyFill="1" applyBorder="1" applyAlignment="1">
      <alignment horizontal="center" vertical="center"/>
    </xf>
    <xf numFmtId="0" fontId="1" fillId="0" borderId="1" xfId="0" applyFont="1" applyBorder="1" applyAlignment="1">
      <alignment horizontal="center"/>
    </xf>
    <xf numFmtId="0" fontId="1" fillId="0" borderId="2"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0" fillId="0" borderId="0" xfId="0" applyBorder="1" applyAlignment="1">
      <alignment horizontal="center"/>
    </xf>
    <xf numFmtId="0" fontId="2" fillId="2" borderId="12" xfId="0" applyFont="1" applyFill="1" applyBorder="1" applyAlignment="1">
      <alignment horizontal="center"/>
    </xf>
    <xf numFmtId="0" fontId="2" fillId="2" borderId="10" xfId="0" applyFont="1" applyFill="1" applyBorder="1" applyAlignment="1">
      <alignment horizontal="center"/>
    </xf>
    <xf numFmtId="0" fontId="2" fillId="2" borderId="11" xfId="0" applyFont="1" applyFill="1" applyBorder="1" applyAlignment="1">
      <alignment horizont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it-IT"/>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Impatto medio dei trasferimenti sociali per periodo di riferimento e per età</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it-IT"/>
        </a:p>
      </c:txPr>
    </c:title>
    <c:autoTitleDeleted val="0"/>
    <c:plotArea>
      <c:layout/>
      <c:barChart>
        <c:barDir val="col"/>
        <c:grouping val="clustered"/>
        <c:varyColors val="0"/>
        <c:ser>
          <c:idx val="0"/>
          <c:order val="0"/>
          <c:tx>
            <c:strRef>
              <c:f>Sheet3!$C$1</c:f>
              <c:strCache>
                <c:ptCount val="1"/>
                <c:pt idx="0">
                  <c:v>Pre crisi (2005-2008)</c:v>
                </c:pt>
              </c:strCache>
            </c:strRef>
          </c:tx>
          <c:spPr>
            <a:solidFill>
              <a:schemeClr val="accent1"/>
            </a:solidFill>
            <a:ln>
              <a:noFill/>
            </a:ln>
            <a:effectLst/>
          </c:spPr>
          <c:invertIfNegative val="0"/>
          <c:cat>
            <c:multiLvlStrRef>
              <c:f>Sheet3!$A$2:$B$26</c:f>
              <c:multiLvlStrCache>
                <c:ptCount val="25"/>
                <c:lvl>
                  <c:pt idx="0">
                    <c:v>Meno di 18</c:v>
                  </c:pt>
                  <c:pt idx="1">
                    <c:v>18-24</c:v>
                  </c:pt>
                  <c:pt idx="2">
                    <c:v>25-54 </c:v>
                  </c:pt>
                  <c:pt idx="3">
                    <c:v>55-64</c:v>
                  </c:pt>
                  <c:pt idx="4">
                    <c:v>Più di 64</c:v>
                  </c:pt>
                  <c:pt idx="5">
                    <c:v>Meno di 18</c:v>
                  </c:pt>
                  <c:pt idx="6">
                    <c:v>18-24</c:v>
                  </c:pt>
                  <c:pt idx="7">
                    <c:v>25-54 </c:v>
                  </c:pt>
                  <c:pt idx="8">
                    <c:v>55-64</c:v>
                  </c:pt>
                  <c:pt idx="9">
                    <c:v>Più di 64</c:v>
                  </c:pt>
                  <c:pt idx="10">
                    <c:v>Meno di 18</c:v>
                  </c:pt>
                  <c:pt idx="11">
                    <c:v>18-24</c:v>
                  </c:pt>
                  <c:pt idx="12">
                    <c:v>25-54 </c:v>
                  </c:pt>
                  <c:pt idx="13">
                    <c:v>55-64</c:v>
                  </c:pt>
                  <c:pt idx="14">
                    <c:v>Più di 64</c:v>
                  </c:pt>
                  <c:pt idx="15">
                    <c:v>Meno di 18</c:v>
                  </c:pt>
                  <c:pt idx="16">
                    <c:v>18-24</c:v>
                  </c:pt>
                  <c:pt idx="17">
                    <c:v>25-54 </c:v>
                  </c:pt>
                  <c:pt idx="18">
                    <c:v>55-64</c:v>
                  </c:pt>
                  <c:pt idx="19">
                    <c:v>Più di 64</c:v>
                  </c:pt>
                  <c:pt idx="20">
                    <c:v>Meno di 18</c:v>
                  </c:pt>
                  <c:pt idx="21">
                    <c:v>18-24</c:v>
                  </c:pt>
                  <c:pt idx="22">
                    <c:v>25-54 </c:v>
                  </c:pt>
                  <c:pt idx="23">
                    <c:v>55-64</c:v>
                  </c:pt>
                  <c:pt idx="24">
                    <c:v>Più di 64</c:v>
                  </c:pt>
                </c:lvl>
                <c:lvl>
                  <c:pt idx="0">
                    <c:v>Italia</c:v>
                  </c:pt>
                  <c:pt idx="5">
                    <c:v>Francia</c:v>
                  </c:pt>
                  <c:pt idx="10">
                    <c:v>Germania</c:v>
                  </c:pt>
                  <c:pt idx="15">
                    <c:v>Grecia</c:v>
                  </c:pt>
                  <c:pt idx="20">
                    <c:v>Portogallo</c:v>
                  </c:pt>
                </c:lvl>
              </c:multiLvlStrCache>
            </c:multiLvlStrRef>
          </c:cat>
          <c:val>
            <c:numRef>
              <c:f>Sheet3!$C$2:$C$26</c:f>
              <c:numCache>
                <c:formatCode>0.00</c:formatCode>
                <c:ptCount val="25"/>
                <c:pt idx="0">
                  <c:v>5.8250000000000028</c:v>
                </c:pt>
                <c:pt idx="1">
                  <c:v>4.2249999999999979</c:v>
                </c:pt>
                <c:pt idx="2">
                  <c:v>3.4499999999999993</c:v>
                </c:pt>
                <c:pt idx="3">
                  <c:v>3.3250000000000011</c:v>
                </c:pt>
                <c:pt idx="4">
                  <c:v>1.5</c:v>
                </c:pt>
                <c:pt idx="5">
                  <c:v>19.299999999999997</c:v>
                </c:pt>
                <c:pt idx="6">
                  <c:v>14.25</c:v>
                </c:pt>
                <c:pt idx="7">
                  <c:v>11.675000000000001</c:v>
                </c:pt>
                <c:pt idx="8">
                  <c:v>8.5250000000000021</c:v>
                </c:pt>
                <c:pt idx="9">
                  <c:v>2.9250000000000007</c:v>
                </c:pt>
                <c:pt idx="10">
                  <c:v>16.049999999999997</c:v>
                </c:pt>
                <c:pt idx="11">
                  <c:v>12.475000000000003</c:v>
                </c:pt>
                <c:pt idx="12">
                  <c:v>10.925000000000001</c:v>
                </c:pt>
                <c:pt idx="13">
                  <c:v>12.650000000000002</c:v>
                </c:pt>
                <c:pt idx="14">
                  <c:v>1.4000000000000012</c:v>
                </c:pt>
                <c:pt idx="15">
                  <c:v>2.6250000000000018</c:v>
                </c:pt>
                <c:pt idx="16">
                  <c:v>2.5500000000000007</c:v>
                </c:pt>
                <c:pt idx="17">
                  <c:v>2.6249999999999982</c:v>
                </c:pt>
                <c:pt idx="18">
                  <c:v>4.2250000000000014</c:v>
                </c:pt>
                <c:pt idx="19">
                  <c:v>3.8249999999999993</c:v>
                </c:pt>
                <c:pt idx="20">
                  <c:v>7.7249999999999979</c:v>
                </c:pt>
                <c:pt idx="21">
                  <c:v>5.8499999999999979</c:v>
                </c:pt>
                <c:pt idx="22">
                  <c:v>5.9250000000000007</c:v>
                </c:pt>
                <c:pt idx="23">
                  <c:v>8.9</c:v>
                </c:pt>
                <c:pt idx="24">
                  <c:v>3.6000000000000014</c:v>
                </c:pt>
              </c:numCache>
            </c:numRef>
          </c:val>
          <c:extLst>
            <c:ext xmlns:c16="http://schemas.microsoft.com/office/drawing/2014/chart" uri="{C3380CC4-5D6E-409C-BE32-E72D297353CC}">
              <c16:uniqueId val="{00000000-8800-C749-83E8-C75FD1D1AADE}"/>
            </c:ext>
          </c:extLst>
        </c:ser>
        <c:ser>
          <c:idx val="1"/>
          <c:order val="1"/>
          <c:tx>
            <c:strRef>
              <c:f>Sheet3!$D$1</c:f>
              <c:strCache>
                <c:ptCount val="1"/>
                <c:pt idx="0">
                  <c:v>Periodo crisi (2009-2013)</c:v>
                </c:pt>
              </c:strCache>
            </c:strRef>
          </c:tx>
          <c:spPr>
            <a:solidFill>
              <a:schemeClr val="accent2"/>
            </a:solidFill>
            <a:ln>
              <a:noFill/>
            </a:ln>
            <a:effectLst/>
          </c:spPr>
          <c:invertIfNegative val="0"/>
          <c:cat>
            <c:multiLvlStrRef>
              <c:f>Sheet3!$A$2:$B$26</c:f>
              <c:multiLvlStrCache>
                <c:ptCount val="25"/>
                <c:lvl>
                  <c:pt idx="0">
                    <c:v>Meno di 18</c:v>
                  </c:pt>
                  <c:pt idx="1">
                    <c:v>18-24</c:v>
                  </c:pt>
                  <c:pt idx="2">
                    <c:v>25-54 </c:v>
                  </c:pt>
                  <c:pt idx="3">
                    <c:v>55-64</c:v>
                  </c:pt>
                  <c:pt idx="4">
                    <c:v>Più di 64</c:v>
                  </c:pt>
                  <c:pt idx="5">
                    <c:v>Meno di 18</c:v>
                  </c:pt>
                  <c:pt idx="6">
                    <c:v>18-24</c:v>
                  </c:pt>
                  <c:pt idx="7">
                    <c:v>25-54 </c:v>
                  </c:pt>
                  <c:pt idx="8">
                    <c:v>55-64</c:v>
                  </c:pt>
                  <c:pt idx="9">
                    <c:v>Più di 64</c:v>
                  </c:pt>
                  <c:pt idx="10">
                    <c:v>Meno di 18</c:v>
                  </c:pt>
                  <c:pt idx="11">
                    <c:v>18-24</c:v>
                  </c:pt>
                  <c:pt idx="12">
                    <c:v>25-54 </c:v>
                  </c:pt>
                  <c:pt idx="13">
                    <c:v>55-64</c:v>
                  </c:pt>
                  <c:pt idx="14">
                    <c:v>Più di 64</c:v>
                  </c:pt>
                  <c:pt idx="15">
                    <c:v>Meno di 18</c:v>
                  </c:pt>
                  <c:pt idx="16">
                    <c:v>18-24</c:v>
                  </c:pt>
                  <c:pt idx="17">
                    <c:v>25-54 </c:v>
                  </c:pt>
                  <c:pt idx="18">
                    <c:v>55-64</c:v>
                  </c:pt>
                  <c:pt idx="19">
                    <c:v>Più di 64</c:v>
                  </c:pt>
                  <c:pt idx="20">
                    <c:v>Meno di 18</c:v>
                  </c:pt>
                  <c:pt idx="21">
                    <c:v>18-24</c:v>
                  </c:pt>
                  <c:pt idx="22">
                    <c:v>25-54 </c:v>
                  </c:pt>
                  <c:pt idx="23">
                    <c:v>55-64</c:v>
                  </c:pt>
                  <c:pt idx="24">
                    <c:v>Più di 64</c:v>
                  </c:pt>
                </c:lvl>
                <c:lvl>
                  <c:pt idx="0">
                    <c:v>Italia</c:v>
                  </c:pt>
                  <c:pt idx="5">
                    <c:v>Francia</c:v>
                  </c:pt>
                  <c:pt idx="10">
                    <c:v>Germania</c:v>
                  </c:pt>
                  <c:pt idx="15">
                    <c:v>Grecia</c:v>
                  </c:pt>
                  <c:pt idx="20">
                    <c:v>Portogallo</c:v>
                  </c:pt>
                </c:lvl>
              </c:multiLvlStrCache>
            </c:multiLvlStrRef>
          </c:cat>
          <c:val>
            <c:numRef>
              <c:f>Sheet3!$D$2:$D$26</c:f>
              <c:numCache>
                <c:formatCode>0.00</c:formatCode>
                <c:ptCount val="25"/>
                <c:pt idx="0">
                  <c:v>5.4333333333333318</c:v>
                </c:pt>
                <c:pt idx="1">
                  <c:v>4.5833333333333321</c:v>
                </c:pt>
                <c:pt idx="2">
                  <c:v>3.6666666666666661</c:v>
                </c:pt>
                <c:pt idx="3">
                  <c:v>3.2166666666666694</c:v>
                </c:pt>
                <c:pt idx="4">
                  <c:v>1.4166666666666652</c:v>
                </c:pt>
                <c:pt idx="5">
                  <c:v>15.183333333333334</c:v>
                </c:pt>
                <c:pt idx="6">
                  <c:v>10.883333333333331</c:v>
                </c:pt>
                <c:pt idx="7">
                  <c:v>9.3166666666666664</c:v>
                </c:pt>
                <c:pt idx="8">
                  <c:v>6.2166666666666668</c:v>
                </c:pt>
                <c:pt idx="9">
                  <c:v>2.1166666666666671</c:v>
                </c:pt>
                <c:pt idx="10">
                  <c:v>13.149999999999999</c:v>
                </c:pt>
                <c:pt idx="11">
                  <c:v>9.4500000000000011</c:v>
                </c:pt>
                <c:pt idx="12">
                  <c:v>8.0833333333333339</c:v>
                </c:pt>
                <c:pt idx="13">
                  <c:v>8.6666666666666661</c:v>
                </c:pt>
                <c:pt idx="14">
                  <c:v>1.1166666666666663</c:v>
                </c:pt>
                <c:pt idx="15">
                  <c:v>2.7833333333333332</c:v>
                </c:pt>
                <c:pt idx="16">
                  <c:v>2.4666666666666686</c:v>
                </c:pt>
                <c:pt idx="17">
                  <c:v>2.7833333333333332</c:v>
                </c:pt>
                <c:pt idx="18">
                  <c:v>3.9666666666666632</c:v>
                </c:pt>
                <c:pt idx="19">
                  <c:v>3.5166666666666675</c:v>
                </c:pt>
                <c:pt idx="20">
                  <c:v>7.1</c:v>
                </c:pt>
                <c:pt idx="21">
                  <c:v>6.35</c:v>
                </c:pt>
                <c:pt idx="22">
                  <c:v>5.7000000000000011</c:v>
                </c:pt>
                <c:pt idx="23">
                  <c:v>8.3166666666666647</c:v>
                </c:pt>
                <c:pt idx="24">
                  <c:v>2.0333333333333323</c:v>
                </c:pt>
              </c:numCache>
            </c:numRef>
          </c:val>
          <c:extLst>
            <c:ext xmlns:c16="http://schemas.microsoft.com/office/drawing/2014/chart" uri="{C3380CC4-5D6E-409C-BE32-E72D297353CC}">
              <c16:uniqueId val="{00000001-8800-C749-83E8-C75FD1D1AADE}"/>
            </c:ext>
          </c:extLst>
        </c:ser>
        <c:ser>
          <c:idx val="2"/>
          <c:order val="2"/>
          <c:tx>
            <c:strRef>
              <c:f>Sheet3!$E$1</c:f>
              <c:strCache>
                <c:ptCount val="1"/>
                <c:pt idx="0">
                  <c:v>Post crisi (2014-2018)</c:v>
                </c:pt>
              </c:strCache>
            </c:strRef>
          </c:tx>
          <c:spPr>
            <a:solidFill>
              <a:schemeClr val="accent3"/>
            </a:solidFill>
            <a:ln>
              <a:noFill/>
            </a:ln>
            <a:effectLst/>
          </c:spPr>
          <c:invertIfNegative val="0"/>
          <c:cat>
            <c:multiLvlStrRef>
              <c:f>Sheet3!$A$2:$B$26</c:f>
              <c:multiLvlStrCache>
                <c:ptCount val="25"/>
                <c:lvl>
                  <c:pt idx="0">
                    <c:v>Meno di 18</c:v>
                  </c:pt>
                  <c:pt idx="1">
                    <c:v>18-24</c:v>
                  </c:pt>
                  <c:pt idx="2">
                    <c:v>25-54 </c:v>
                  </c:pt>
                  <c:pt idx="3">
                    <c:v>55-64</c:v>
                  </c:pt>
                  <c:pt idx="4">
                    <c:v>Più di 64</c:v>
                  </c:pt>
                  <c:pt idx="5">
                    <c:v>Meno di 18</c:v>
                  </c:pt>
                  <c:pt idx="6">
                    <c:v>18-24</c:v>
                  </c:pt>
                  <c:pt idx="7">
                    <c:v>25-54 </c:v>
                  </c:pt>
                  <c:pt idx="8">
                    <c:v>55-64</c:v>
                  </c:pt>
                  <c:pt idx="9">
                    <c:v>Più di 64</c:v>
                  </c:pt>
                  <c:pt idx="10">
                    <c:v>Meno di 18</c:v>
                  </c:pt>
                  <c:pt idx="11">
                    <c:v>18-24</c:v>
                  </c:pt>
                  <c:pt idx="12">
                    <c:v>25-54 </c:v>
                  </c:pt>
                  <c:pt idx="13">
                    <c:v>55-64</c:v>
                  </c:pt>
                  <c:pt idx="14">
                    <c:v>Più di 64</c:v>
                  </c:pt>
                  <c:pt idx="15">
                    <c:v>Meno di 18</c:v>
                  </c:pt>
                  <c:pt idx="16">
                    <c:v>18-24</c:v>
                  </c:pt>
                  <c:pt idx="17">
                    <c:v>25-54 </c:v>
                  </c:pt>
                  <c:pt idx="18">
                    <c:v>55-64</c:v>
                  </c:pt>
                  <c:pt idx="19">
                    <c:v>Più di 64</c:v>
                  </c:pt>
                  <c:pt idx="20">
                    <c:v>Meno di 18</c:v>
                  </c:pt>
                  <c:pt idx="21">
                    <c:v>18-24</c:v>
                  </c:pt>
                  <c:pt idx="22">
                    <c:v>25-54 </c:v>
                  </c:pt>
                  <c:pt idx="23">
                    <c:v>55-64</c:v>
                  </c:pt>
                  <c:pt idx="24">
                    <c:v>Più di 64</c:v>
                  </c:pt>
                </c:lvl>
                <c:lvl>
                  <c:pt idx="0">
                    <c:v>Italia</c:v>
                  </c:pt>
                  <c:pt idx="5">
                    <c:v>Francia</c:v>
                  </c:pt>
                  <c:pt idx="10">
                    <c:v>Germania</c:v>
                  </c:pt>
                  <c:pt idx="15">
                    <c:v>Grecia</c:v>
                  </c:pt>
                  <c:pt idx="20">
                    <c:v>Portogallo</c:v>
                  </c:pt>
                </c:lvl>
              </c:multiLvlStrCache>
            </c:multiLvlStrRef>
          </c:cat>
          <c:val>
            <c:numRef>
              <c:f>Sheet3!$E$2:$E$26</c:f>
              <c:numCache>
                <c:formatCode>0.00</c:formatCode>
                <c:ptCount val="25"/>
                <c:pt idx="0">
                  <c:v>7.1599999999999966</c:v>
                </c:pt>
                <c:pt idx="1">
                  <c:v>5.6400000000000041</c:v>
                </c:pt>
                <c:pt idx="2">
                  <c:v>4.92</c:v>
                </c:pt>
                <c:pt idx="3">
                  <c:v>5.0799999999999965</c:v>
                </c:pt>
                <c:pt idx="4">
                  <c:v>1.3800000000000017</c:v>
                </c:pt>
                <c:pt idx="5">
                  <c:v>18.599999999999994</c:v>
                </c:pt>
                <c:pt idx="6">
                  <c:v>12.660000000000002</c:v>
                </c:pt>
                <c:pt idx="7">
                  <c:v>12.120000000000001</c:v>
                </c:pt>
                <c:pt idx="8">
                  <c:v>7.6800000000000015</c:v>
                </c:pt>
                <c:pt idx="9">
                  <c:v>2.6400000000000006</c:v>
                </c:pt>
                <c:pt idx="10">
                  <c:v>16.059999999999999</c:v>
                </c:pt>
                <c:pt idx="11">
                  <c:v>10.400000000000004</c:v>
                </c:pt>
                <c:pt idx="12">
                  <c:v>9.0999999999999979</c:v>
                </c:pt>
                <c:pt idx="13">
                  <c:v>9.4199999999999982</c:v>
                </c:pt>
                <c:pt idx="14">
                  <c:v>1.4000000000000004</c:v>
                </c:pt>
                <c:pt idx="15">
                  <c:v>6.2199999999999953</c:v>
                </c:pt>
                <c:pt idx="16">
                  <c:v>3.7600000000000016</c:v>
                </c:pt>
                <c:pt idx="17">
                  <c:v>4.1000000000000014</c:v>
                </c:pt>
                <c:pt idx="18">
                  <c:v>3.6000000000000014</c:v>
                </c:pt>
                <c:pt idx="19">
                  <c:v>1.8200000000000012</c:v>
                </c:pt>
                <c:pt idx="20">
                  <c:v>6.240000000000002</c:v>
                </c:pt>
                <c:pt idx="21">
                  <c:v>6.9199999999999982</c:v>
                </c:pt>
                <c:pt idx="22">
                  <c:v>6.1600000000000037</c:v>
                </c:pt>
                <c:pt idx="23">
                  <c:v>9.9799999999999986</c:v>
                </c:pt>
                <c:pt idx="24">
                  <c:v>2.7800000000000011</c:v>
                </c:pt>
              </c:numCache>
            </c:numRef>
          </c:val>
          <c:extLst>
            <c:ext xmlns:c16="http://schemas.microsoft.com/office/drawing/2014/chart" uri="{C3380CC4-5D6E-409C-BE32-E72D297353CC}">
              <c16:uniqueId val="{00000002-8800-C749-83E8-C75FD1D1AADE}"/>
            </c:ext>
          </c:extLst>
        </c:ser>
        <c:dLbls>
          <c:showLegendKey val="0"/>
          <c:showVal val="0"/>
          <c:showCatName val="0"/>
          <c:showSerName val="0"/>
          <c:showPercent val="0"/>
          <c:showBubbleSize val="0"/>
        </c:dLbls>
        <c:gapWidth val="219"/>
        <c:overlap val="-27"/>
        <c:axId val="1964347696"/>
        <c:axId val="1964349376"/>
      </c:barChart>
      <c:catAx>
        <c:axId val="19643476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it-IT"/>
          </a:p>
        </c:txPr>
        <c:crossAx val="1964349376"/>
        <c:crosses val="autoZero"/>
        <c:auto val="1"/>
        <c:lblAlgn val="ctr"/>
        <c:lblOffset val="100"/>
        <c:noMultiLvlLbl val="0"/>
      </c:catAx>
      <c:valAx>
        <c:axId val="196434937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t-IT"/>
          </a:p>
        </c:txPr>
        <c:crossAx val="196434769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t-IT"/>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it-IT"/>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it-IT"/>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it-IT"/>
        </a:p>
      </c:txPr>
    </c:title>
    <c:autoTitleDeleted val="0"/>
    <c:plotArea>
      <c:layout/>
      <c:barChart>
        <c:barDir val="col"/>
        <c:grouping val="clustered"/>
        <c:varyColors val="0"/>
        <c:ser>
          <c:idx val="0"/>
          <c:order val="0"/>
          <c:tx>
            <c:strRef>
              <c:f>Sheet3!$C$1</c:f>
              <c:strCache>
                <c:ptCount val="1"/>
                <c:pt idx="0">
                  <c:v>Pre crisi (2005-2008)</c:v>
                </c:pt>
              </c:strCache>
            </c:strRef>
          </c:tx>
          <c:spPr>
            <a:solidFill>
              <a:schemeClr val="accent1"/>
            </a:solidFill>
            <a:ln>
              <a:noFill/>
            </a:ln>
            <a:effectLst/>
          </c:spPr>
          <c:invertIfNegative val="0"/>
          <c:cat>
            <c:multiLvlStrRef>
              <c:f>Sheet3!$A$2:$B$26</c:f>
              <c:multiLvlStrCache>
                <c:ptCount val="25"/>
                <c:lvl>
                  <c:pt idx="0">
                    <c:v>Meno di 18</c:v>
                  </c:pt>
                  <c:pt idx="1">
                    <c:v>18-24</c:v>
                  </c:pt>
                  <c:pt idx="2">
                    <c:v>25-54 </c:v>
                  </c:pt>
                  <c:pt idx="3">
                    <c:v>55-64</c:v>
                  </c:pt>
                  <c:pt idx="4">
                    <c:v>Più di 64</c:v>
                  </c:pt>
                  <c:pt idx="5">
                    <c:v>Meno di 18</c:v>
                  </c:pt>
                  <c:pt idx="6">
                    <c:v>18-24</c:v>
                  </c:pt>
                  <c:pt idx="7">
                    <c:v>25-54 </c:v>
                  </c:pt>
                  <c:pt idx="8">
                    <c:v>55-64</c:v>
                  </c:pt>
                  <c:pt idx="9">
                    <c:v>Più di 64</c:v>
                  </c:pt>
                  <c:pt idx="10">
                    <c:v>Meno di 18</c:v>
                  </c:pt>
                  <c:pt idx="11">
                    <c:v>18-24</c:v>
                  </c:pt>
                  <c:pt idx="12">
                    <c:v>25-54 </c:v>
                  </c:pt>
                  <c:pt idx="13">
                    <c:v>55-64</c:v>
                  </c:pt>
                  <c:pt idx="14">
                    <c:v>Più di 64</c:v>
                  </c:pt>
                  <c:pt idx="15">
                    <c:v>Meno di 18</c:v>
                  </c:pt>
                  <c:pt idx="16">
                    <c:v>18-24</c:v>
                  </c:pt>
                  <c:pt idx="17">
                    <c:v>25-54 </c:v>
                  </c:pt>
                  <c:pt idx="18">
                    <c:v>55-64</c:v>
                  </c:pt>
                  <c:pt idx="19">
                    <c:v>Più di 64</c:v>
                  </c:pt>
                  <c:pt idx="20">
                    <c:v>Meno di 18</c:v>
                  </c:pt>
                  <c:pt idx="21">
                    <c:v>18-24</c:v>
                  </c:pt>
                  <c:pt idx="22">
                    <c:v>25-54 </c:v>
                  </c:pt>
                  <c:pt idx="23">
                    <c:v>55-64</c:v>
                  </c:pt>
                  <c:pt idx="24">
                    <c:v>Più di 64</c:v>
                  </c:pt>
                </c:lvl>
                <c:lvl>
                  <c:pt idx="0">
                    <c:v>Italia</c:v>
                  </c:pt>
                  <c:pt idx="5">
                    <c:v>Francia</c:v>
                  </c:pt>
                  <c:pt idx="10">
                    <c:v>Germania</c:v>
                  </c:pt>
                  <c:pt idx="15">
                    <c:v>Grecia</c:v>
                  </c:pt>
                  <c:pt idx="20">
                    <c:v>Portogallo</c:v>
                  </c:pt>
                </c:lvl>
              </c:multiLvlStrCache>
            </c:multiLvlStrRef>
          </c:cat>
          <c:val>
            <c:numRef>
              <c:f>Sheet3!$C$2:$C$26</c:f>
              <c:numCache>
                <c:formatCode>0.00</c:formatCode>
                <c:ptCount val="25"/>
                <c:pt idx="0">
                  <c:v>5.8250000000000028</c:v>
                </c:pt>
                <c:pt idx="1">
                  <c:v>4.2249999999999979</c:v>
                </c:pt>
                <c:pt idx="2">
                  <c:v>3.4499999999999993</c:v>
                </c:pt>
                <c:pt idx="3">
                  <c:v>3.3250000000000011</c:v>
                </c:pt>
                <c:pt idx="4">
                  <c:v>1.5</c:v>
                </c:pt>
                <c:pt idx="5">
                  <c:v>19.299999999999997</c:v>
                </c:pt>
                <c:pt idx="6">
                  <c:v>14.25</c:v>
                </c:pt>
                <c:pt idx="7">
                  <c:v>11.675000000000001</c:v>
                </c:pt>
                <c:pt idx="8">
                  <c:v>8.5250000000000021</c:v>
                </c:pt>
                <c:pt idx="9">
                  <c:v>2.9250000000000007</c:v>
                </c:pt>
                <c:pt idx="10">
                  <c:v>16.049999999999997</c:v>
                </c:pt>
                <c:pt idx="11">
                  <c:v>12.475000000000003</c:v>
                </c:pt>
                <c:pt idx="12">
                  <c:v>10.925000000000001</c:v>
                </c:pt>
                <c:pt idx="13">
                  <c:v>12.650000000000002</c:v>
                </c:pt>
                <c:pt idx="14">
                  <c:v>1.4000000000000012</c:v>
                </c:pt>
                <c:pt idx="15">
                  <c:v>2.6250000000000018</c:v>
                </c:pt>
                <c:pt idx="16">
                  <c:v>2.5500000000000007</c:v>
                </c:pt>
                <c:pt idx="17">
                  <c:v>2.6249999999999982</c:v>
                </c:pt>
                <c:pt idx="18">
                  <c:v>4.2250000000000014</c:v>
                </c:pt>
                <c:pt idx="19">
                  <c:v>3.8249999999999993</c:v>
                </c:pt>
                <c:pt idx="20">
                  <c:v>7.7249999999999979</c:v>
                </c:pt>
                <c:pt idx="21">
                  <c:v>5.8499999999999979</c:v>
                </c:pt>
                <c:pt idx="22">
                  <c:v>5.9250000000000007</c:v>
                </c:pt>
                <c:pt idx="23">
                  <c:v>8.9</c:v>
                </c:pt>
                <c:pt idx="24">
                  <c:v>3.6000000000000014</c:v>
                </c:pt>
              </c:numCache>
            </c:numRef>
          </c:val>
          <c:extLst>
            <c:ext xmlns:c16="http://schemas.microsoft.com/office/drawing/2014/chart" uri="{C3380CC4-5D6E-409C-BE32-E72D297353CC}">
              <c16:uniqueId val="{00000000-D44E-D445-B56F-85964D2BA00D}"/>
            </c:ext>
          </c:extLst>
        </c:ser>
        <c:ser>
          <c:idx val="1"/>
          <c:order val="1"/>
          <c:tx>
            <c:strRef>
              <c:f>Sheet3!$D$1</c:f>
              <c:strCache>
                <c:ptCount val="1"/>
                <c:pt idx="0">
                  <c:v>Periodo crisi (2009-2013)</c:v>
                </c:pt>
              </c:strCache>
            </c:strRef>
          </c:tx>
          <c:spPr>
            <a:solidFill>
              <a:schemeClr val="accent2"/>
            </a:solidFill>
            <a:ln>
              <a:noFill/>
            </a:ln>
            <a:effectLst/>
          </c:spPr>
          <c:invertIfNegative val="0"/>
          <c:cat>
            <c:multiLvlStrRef>
              <c:f>Sheet3!$A$2:$B$26</c:f>
              <c:multiLvlStrCache>
                <c:ptCount val="25"/>
                <c:lvl>
                  <c:pt idx="0">
                    <c:v>Meno di 18</c:v>
                  </c:pt>
                  <c:pt idx="1">
                    <c:v>18-24</c:v>
                  </c:pt>
                  <c:pt idx="2">
                    <c:v>25-54 </c:v>
                  </c:pt>
                  <c:pt idx="3">
                    <c:v>55-64</c:v>
                  </c:pt>
                  <c:pt idx="4">
                    <c:v>Più di 64</c:v>
                  </c:pt>
                  <c:pt idx="5">
                    <c:v>Meno di 18</c:v>
                  </c:pt>
                  <c:pt idx="6">
                    <c:v>18-24</c:v>
                  </c:pt>
                  <c:pt idx="7">
                    <c:v>25-54 </c:v>
                  </c:pt>
                  <c:pt idx="8">
                    <c:v>55-64</c:v>
                  </c:pt>
                  <c:pt idx="9">
                    <c:v>Più di 64</c:v>
                  </c:pt>
                  <c:pt idx="10">
                    <c:v>Meno di 18</c:v>
                  </c:pt>
                  <c:pt idx="11">
                    <c:v>18-24</c:v>
                  </c:pt>
                  <c:pt idx="12">
                    <c:v>25-54 </c:v>
                  </c:pt>
                  <c:pt idx="13">
                    <c:v>55-64</c:v>
                  </c:pt>
                  <c:pt idx="14">
                    <c:v>Più di 64</c:v>
                  </c:pt>
                  <c:pt idx="15">
                    <c:v>Meno di 18</c:v>
                  </c:pt>
                  <c:pt idx="16">
                    <c:v>18-24</c:v>
                  </c:pt>
                  <c:pt idx="17">
                    <c:v>25-54 </c:v>
                  </c:pt>
                  <c:pt idx="18">
                    <c:v>55-64</c:v>
                  </c:pt>
                  <c:pt idx="19">
                    <c:v>Più di 64</c:v>
                  </c:pt>
                  <c:pt idx="20">
                    <c:v>Meno di 18</c:v>
                  </c:pt>
                  <c:pt idx="21">
                    <c:v>18-24</c:v>
                  </c:pt>
                  <c:pt idx="22">
                    <c:v>25-54 </c:v>
                  </c:pt>
                  <c:pt idx="23">
                    <c:v>55-64</c:v>
                  </c:pt>
                  <c:pt idx="24">
                    <c:v>Più di 64</c:v>
                  </c:pt>
                </c:lvl>
                <c:lvl>
                  <c:pt idx="0">
                    <c:v>Italia</c:v>
                  </c:pt>
                  <c:pt idx="5">
                    <c:v>Francia</c:v>
                  </c:pt>
                  <c:pt idx="10">
                    <c:v>Germania</c:v>
                  </c:pt>
                  <c:pt idx="15">
                    <c:v>Grecia</c:v>
                  </c:pt>
                  <c:pt idx="20">
                    <c:v>Portogallo</c:v>
                  </c:pt>
                </c:lvl>
              </c:multiLvlStrCache>
            </c:multiLvlStrRef>
          </c:cat>
          <c:val>
            <c:numRef>
              <c:f>Sheet3!$D$2:$D$26</c:f>
              <c:numCache>
                <c:formatCode>0.00</c:formatCode>
                <c:ptCount val="25"/>
                <c:pt idx="0">
                  <c:v>5.4333333333333318</c:v>
                </c:pt>
                <c:pt idx="1">
                  <c:v>4.5833333333333321</c:v>
                </c:pt>
                <c:pt idx="2">
                  <c:v>3.6666666666666661</c:v>
                </c:pt>
                <c:pt idx="3">
                  <c:v>3.2166666666666694</c:v>
                </c:pt>
                <c:pt idx="4">
                  <c:v>1.4166666666666652</c:v>
                </c:pt>
                <c:pt idx="5">
                  <c:v>15.183333333333334</c:v>
                </c:pt>
                <c:pt idx="6">
                  <c:v>10.883333333333331</c:v>
                </c:pt>
                <c:pt idx="7">
                  <c:v>9.3166666666666664</c:v>
                </c:pt>
                <c:pt idx="8">
                  <c:v>6.2166666666666668</c:v>
                </c:pt>
                <c:pt idx="9">
                  <c:v>2.1166666666666671</c:v>
                </c:pt>
                <c:pt idx="10">
                  <c:v>13.149999999999999</c:v>
                </c:pt>
                <c:pt idx="11">
                  <c:v>9.4500000000000011</c:v>
                </c:pt>
                <c:pt idx="12">
                  <c:v>8.0833333333333339</c:v>
                </c:pt>
                <c:pt idx="13">
                  <c:v>8.6666666666666661</c:v>
                </c:pt>
                <c:pt idx="14">
                  <c:v>1.1166666666666663</c:v>
                </c:pt>
                <c:pt idx="15">
                  <c:v>2.7833333333333332</c:v>
                </c:pt>
                <c:pt idx="16">
                  <c:v>2.4666666666666686</c:v>
                </c:pt>
                <c:pt idx="17">
                  <c:v>2.7833333333333332</c:v>
                </c:pt>
                <c:pt idx="18">
                  <c:v>3.9666666666666632</c:v>
                </c:pt>
                <c:pt idx="19">
                  <c:v>3.5166666666666675</c:v>
                </c:pt>
                <c:pt idx="20">
                  <c:v>7.1</c:v>
                </c:pt>
                <c:pt idx="21">
                  <c:v>6.35</c:v>
                </c:pt>
                <c:pt idx="22">
                  <c:v>5.7000000000000011</c:v>
                </c:pt>
                <c:pt idx="23">
                  <c:v>8.3166666666666647</c:v>
                </c:pt>
                <c:pt idx="24">
                  <c:v>2.0333333333333323</c:v>
                </c:pt>
              </c:numCache>
            </c:numRef>
          </c:val>
          <c:extLst>
            <c:ext xmlns:c16="http://schemas.microsoft.com/office/drawing/2014/chart" uri="{C3380CC4-5D6E-409C-BE32-E72D297353CC}">
              <c16:uniqueId val="{00000001-D44E-D445-B56F-85964D2BA00D}"/>
            </c:ext>
          </c:extLst>
        </c:ser>
        <c:ser>
          <c:idx val="2"/>
          <c:order val="2"/>
          <c:tx>
            <c:strRef>
              <c:f>Sheet3!$E$1</c:f>
              <c:strCache>
                <c:ptCount val="1"/>
                <c:pt idx="0">
                  <c:v>Post crisi (2014-2018)</c:v>
                </c:pt>
              </c:strCache>
            </c:strRef>
          </c:tx>
          <c:spPr>
            <a:solidFill>
              <a:schemeClr val="accent3"/>
            </a:solidFill>
            <a:ln>
              <a:noFill/>
            </a:ln>
            <a:effectLst/>
          </c:spPr>
          <c:invertIfNegative val="0"/>
          <c:cat>
            <c:multiLvlStrRef>
              <c:f>Sheet3!$A$2:$B$26</c:f>
              <c:multiLvlStrCache>
                <c:ptCount val="25"/>
                <c:lvl>
                  <c:pt idx="0">
                    <c:v>Meno di 18</c:v>
                  </c:pt>
                  <c:pt idx="1">
                    <c:v>18-24</c:v>
                  </c:pt>
                  <c:pt idx="2">
                    <c:v>25-54 </c:v>
                  </c:pt>
                  <c:pt idx="3">
                    <c:v>55-64</c:v>
                  </c:pt>
                  <c:pt idx="4">
                    <c:v>Più di 64</c:v>
                  </c:pt>
                  <c:pt idx="5">
                    <c:v>Meno di 18</c:v>
                  </c:pt>
                  <c:pt idx="6">
                    <c:v>18-24</c:v>
                  </c:pt>
                  <c:pt idx="7">
                    <c:v>25-54 </c:v>
                  </c:pt>
                  <c:pt idx="8">
                    <c:v>55-64</c:v>
                  </c:pt>
                  <c:pt idx="9">
                    <c:v>Più di 64</c:v>
                  </c:pt>
                  <c:pt idx="10">
                    <c:v>Meno di 18</c:v>
                  </c:pt>
                  <c:pt idx="11">
                    <c:v>18-24</c:v>
                  </c:pt>
                  <c:pt idx="12">
                    <c:v>25-54 </c:v>
                  </c:pt>
                  <c:pt idx="13">
                    <c:v>55-64</c:v>
                  </c:pt>
                  <c:pt idx="14">
                    <c:v>Più di 64</c:v>
                  </c:pt>
                  <c:pt idx="15">
                    <c:v>Meno di 18</c:v>
                  </c:pt>
                  <c:pt idx="16">
                    <c:v>18-24</c:v>
                  </c:pt>
                  <c:pt idx="17">
                    <c:v>25-54 </c:v>
                  </c:pt>
                  <c:pt idx="18">
                    <c:v>55-64</c:v>
                  </c:pt>
                  <c:pt idx="19">
                    <c:v>Più di 64</c:v>
                  </c:pt>
                  <c:pt idx="20">
                    <c:v>Meno di 18</c:v>
                  </c:pt>
                  <c:pt idx="21">
                    <c:v>18-24</c:v>
                  </c:pt>
                  <c:pt idx="22">
                    <c:v>25-54 </c:v>
                  </c:pt>
                  <c:pt idx="23">
                    <c:v>55-64</c:v>
                  </c:pt>
                  <c:pt idx="24">
                    <c:v>Più di 64</c:v>
                  </c:pt>
                </c:lvl>
                <c:lvl>
                  <c:pt idx="0">
                    <c:v>Italia</c:v>
                  </c:pt>
                  <c:pt idx="5">
                    <c:v>Francia</c:v>
                  </c:pt>
                  <c:pt idx="10">
                    <c:v>Germania</c:v>
                  </c:pt>
                  <c:pt idx="15">
                    <c:v>Grecia</c:v>
                  </c:pt>
                  <c:pt idx="20">
                    <c:v>Portogallo</c:v>
                  </c:pt>
                </c:lvl>
              </c:multiLvlStrCache>
            </c:multiLvlStrRef>
          </c:cat>
          <c:val>
            <c:numRef>
              <c:f>Sheet3!$E$2:$E$26</c:f>
              <c:numCache>
                <c:formatCode>0.00</c:formatCode>
                <c:ptCount val="25"/>
                <c:pt idx="0">
                  <c:v>7.1599999999999966</c:v>
                </c:pt>
                <c:pt idx="1">
                  <c:v>5.6400000000000041</c:v>
                </c:pt>
                <c:pt idx="2">
                  <c:v>4.92</c:v>
                </c:pt>
                <c:pt idx="3">
                  <c:v>5.0799999999999965</c:v>
                </c:pt>
                <c:pt idx="4">
                  <c:v>1.3800000000000017</c:v>
                </c:pt>
                <c:pt idx="5">
                  <c:v>18.599999999999994</c:v>
                </c:pt>
                <c:pt idx="6">
                  <c:v>12.660000000000002</c:v>
                </c:pt>
                <c:pt idx="7">
                  <c:v>12.120000000000001</c:v>
                </c:pt>
                <c:pt idx="8">
                  <c:v>7.6800000000000015</c:v>
                </c:pt>
                <c:pt idx="9">
                  <c:v>2.6400000000000006</c:v>
                </c:pt>
                <c:pt idx="10">
                  <c:v>16.059999999999999</c:v>
                </c:pt>
                <c:pt idx="11">
                  <c:v>10.400000000000004</c:v>
                </c:pt>
                <c:pt idx="12">
                  <c:v>9.0999999999999979</c:v>
                </c:pt>
                <c:pt idx="13">
                  <c:v>9.4199999999999982</c:v>
                </c:pt>
                <c:pt idx="14">
                  <c:v>1.4000000000000004</c:v>
                </c:pt>
                <c:pt idx="15">
                  <c:v>6.2199999999999953</c:v>
                </c:pt>
                <c:pt idx="16">
                  <c:v>3.7600000000000016</c:v>
                </c:pt>
                <c:pt idx="17">
                  <c:v>4.1000000000000014</c:v>
                </c:pt>
                <c:pt idx="18">
                  <c:v>3.6000000000000014</c:v>
                </c:pt>
                <c:pt idx="19">
                  <c:v>1.8200000000000012</c:v>
                </c:pt>
                <c:pt idx="20">
                  <c:v>6.240000000000002</c:v>
                </c:pt>
                <c:pt idx="21">
                  <c:v>6.9199999999999982</c:v>
                </c:pt>
                <c:pt idx="22">
                  <c:v>6.1600000000000037</c:v>
                </c:pt>
                <c:pt idx="23">
                  <c:v>9.9799999999999986</c:v>
                </c:pt>
                <c:pt idx="24">
                  <c:v>2.7800000000000011</c:v>
                </c:pt>
              </c:numCache>
            </c:numRef>
          </c:val>
          <c:extLst>
            <c:ext xmlns:c16="http://schemas.microsoft.com/office/drawing/2014/chart" uri="{C3380CC4-5D6E-409C-BE32-E72D297353CC}">
              <c16:uniqueId val="{00000002-D44E-D445-B56F-85964D2BA00D}"/>
            </c:ext>
          </c:extLst>
        </c:ser>
        <c:dLbls>
          <c:showLegendKey val="0"/>
          <c:showVal val="0"/>
          <c:showCatName val="0"/>
          <c:showSerName val="0"/>
          <c:showPercent val="0"/>
          <c:showBubbleSize val="0"/>
        </c:dLbls>
        <c:gapWidth val="219"/>
        <c:overlap val="-27"/>
        <c:axId val="1964347696"/>
        <c:axId val="1964349376"/>
      </c:barChart>
      <c:catAx>
        <c:axId val="19643476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t-IT"/>
          </a:p>
        </c:txPr>
        <c:crossAx val="1964349376"/>
        <c:crosses val="autoZero"/>
        <c:auto val="1"/>
        <c:lblAlgn val="ctr"/>
        <c:lblOffset val="100"/>
        <c:noMultiLvlLbl val="0"/>
      </c:catAx>
      <c:valAx>
        <c:axId val="196434937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t-IT"/>
          </a:p>
        </c:txPr>
        <c:crossAx val="196434769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it-IT"/>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it-IT"/>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1</xdr:col>
      <xdr:colOff>609600</xdr:colOff>
      <xdr:row>27</xdr:row>
      <xdr:rowOff>101600</xdr:rowOff>
    </xdr:from>
    <xdr:to>
      <xdr:col>7</xdr:col>
      <xdr:colOff>762000</xdr:colOff>
      <xdr:row>34</xdr:row>
      <xdr:rowOff>127000</xdr:rowOff>
    </xdr:to>
    <xdr:sp macro="" textlink="">
      <xdr:nvSpPr>
        <xdr:cNvPr id="2" name="TextBox 1">
          <a:extLst>
            <a:ext uri="{FF2B5EF4-FFF2-40B4-BE49-F238E27FC236}">
              <a16:creationId xmlns:a16="http://schemas.microsoft.com/office/drawing/2014/main" id="{1B91105B-B400-0E4C-B7FA-0183F4F2A188}"/>
            </a:ext>
          </a:extLst>
        </xdr:cNvPr>
        <xdr:cNvSpPr txBox="1"/>
      </xdr:nvSpPr>
      <xdr:spPr>
        <a:xfrm>
          <a:off x="1435100" y="5588000"/>
          <a:ext cx="5105400" cy="1447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Fonte:</a:t>
          </a:r>
          <a:r>
            <a:rPr lang="en-GB" sz="1100" baseline="0"/>
            <a:t> </a:t>
          </a:r>
          <a:r>
            <a:rPr lang="en-GB" sz="1100" i="1" baseline="0"/>
            <a:t>Eurostat</a:t>
          </a:r>
        </a:p>
        <a:p>
          <a:endParaRPr lang="en-GB" sz="1100" i="1" baseline="0"/>
        </a:p>
        <a:p>
          <a:r>
            <a:rPr lang="en-GB" sz="1200" b="1" i="0" baseline="0"/>
            <a:t>La tabella è una rielaborazione dei dati Eurostat. La colonna "pre" indica l'incidenza di povertà relativa prima dei trasferimenti sociali (senza considerare le pensioni, che quindi vanno intese come già erogate). La colonna "post" indica l'incidenza della povertà relativa dopo i trasferimenti sociali. I dati sono divisi per fasce d'età</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425450</xdr:colOff>
      <xdr:row>0</xdr:row>
      <xdr:rowOff>146050</xdr:rowOff>
    </xdr:from>
    <xdr:to>
      <xdr:col>27</xdr:col>
      <xdr:colOff>279400</xdr:colOff>
      <xdr:row>33</xdr:row>
      <xdr:rowOff>177800</xdr:rowOff>
    </xdr:to>
    <xdr:graphicFrame macro="">
      <xdr:nvGraphicFramePr>
        <xdr:cNvPr id="2" name="Chart 1">
          <a:extLst>
            <a:ext uri="{FF2B5EF4-FFF2-40B4-BE49-F238E27FC236}">
              <a16:creationId xmlns:a16="http://schemas.microsoft.com/office/drawing/2014/main" id="{3E81D528-FC5A-E742-A137-7DD419E2875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28</xdr:row>
      <xdr:rowOff>0</xdr:rowOff>
    </xdr:from>
    <xdr:to>
      <xdr:col>6</xdr:col>
      <xdr:colOff>791029</xdr:colOff>
      <xdr:row>35</xdr:row>
      <xdr:rowOff>0</xdr:rowOff>
    </xdr:to>
    <xdr:sp macro="" textlink="">
      <xdr:nvSpPr>
        <xdr:cNvPr id="3" name="TextBox 2">
          <a:extLst>
            <a:ext uri="{FF2B5EF4-FFF2-40B4-BE49-F238E27FC236}">
              <a16:creationId xmlns:a16="http://schemas.microsoft.com/office/drawing/2014/main" id="{74AC2B65-1794-A546-9610-4F3DAA9772EE}"/>
            </a:ext>
          </a:extLst>
        </xdr:cNvPr>
        <xdr:cNvSpPr txBox="1"/>
      </xdr:nvSpPr>
      <xdr:spPr>
        <a:xfrm>
          <a:off x="825500" y="5689600"/>
          <a:ext cx="5159829" cy="1422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Fonte:</a:t>
          </a:r>
          <a:r>
            <a:rPr lang="en-GB" sz="1100" baseline="0"/>
            <a:t> </a:t>
          </a:r>
          <a:r>
            <a:rPr lang="en-GB" sz="1100" i="1" baseline="0"/>
            <a:t>Eurostat</a:t>
          </a:r>
        </a:p>
        <a:p>
          <a:endParaRPr lang="en-GB" sz="1100" i="1" baseline="0"/>
        </a:p>
        <a:p>
          <a:r>
            <a:rPr lang="en-GB" sz="1200" b="1" i="0" baseline="0"/>
            <a:t>La tabella è una rielaborazione dei dati Eurostat. La colonna "pre" indica l'incidenza di povertà relativa prima dei trasferimenti sociali (senza considerare le pensioni, che quindi vanno intese come già erogate). La colonna "post" indica l'incidenza della povertà relativa dopo i trasferimenti sociali. I dati sono divisi per fasce d'età</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0</xdr:colOff>
      <xdr:row>3</xdr:row>
      <xdr:rowOff>0</xdr:rowOff>
    </xdr:from>
    <xdr:to>
      <xdr:col>17</xdr:col>
      <xdr:colOff>44450</xdr:colOff>
      <xdr:row>33</xdr:row>
      <xdr:rowOff>69850</xdr:rowOff>
    </xdr:to>
    <xdr:graphicFrame macro="">
      <xdr:nvGraphicFramePr>
        <xdr:cNvPr id="7" name="Chart 6">
          <a:extLst>
            <a:ext uri="{FF2B5EF4-FFF2-40B4-BE49-F238E27FC236}">
              <a16:creationId xmlns:a16="http://schemas.microsoft.com/office/drawing/2014/main" id="{5BEF23BC-F17F-2C4E-BC1C-44AB0A935F7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76F3D1-3BD4-054E-939F-128390B4FD5D}">
  <dimension ref="A1:AD27"/>
  <sheetViews>
    <sheetView topLeftCell="O1" zoomScale="70" zoomScaleNormal="70" workbookViewId="0">
      <selection activeCell="D3" sqref="D3"/>
    </sheetView>
  </sheetViews>
  <sheetFormatPr baseColWidth="10" defaultRowHeight="16" x14ac:dyDescent="0.2"/>
  <sheetData>
    <row r="1" spans="1:30" x14ac:dyDescent="0.2">
      <c r="A1" s="25"/>
      <c r="B1" s="26"/>
      <c r="C1" s="23">
        <v>2005</v>
      </c>
      <c r="D1" s="23"/>
      <c r="E1" s="23">
        <v>2006</v>
      </c>
      <c r="F1" s="23"/>
      <c r="G1" s="23">
        <v>2007</v>
      </c>
      <c r="H1" s="23"/>
      <c r="I1" s="23">
        <v>2008</v>
      </c>
      <c r="J1" s="23"/>
      <c r="K1" s="23">
        <v>2009</v>
      </c>
      <c r="L1" s="23"/>
      <c r="M1" s="23">
        <v>2010</v>
      </c>
      <c r="N1" s="23"/>
      <c r="O1" s="23">
        <v>2011</v>
      </c>
      <c r="P1" s="23"/>
      <c r="Q1" s="23">
        <v>2012</v>
      </c>
      <c r="R1" s="23"/>
      <c r="S1" s="23">
        <v>2013</v>
      </c>
      <c r="T1" s="23"/>
      <c r="U1" s="23">
        <v>2014</v>
      </c>
      <c r="V1" s="23"/>
      <c r="W1" s="23">
        <v>2015</v>
      </c>
      <c r="X1" s="23"/>
      <c r="Y1" s="23">
        <v>2016</v>
      </c>
      <c r="Z1" s="23"/>
      <c r="AA1" s="23">
        <v>2017</v>
      </c>
      <c r="AB1" s="23"/>
      <c r="AC1" s="23">
        <v>2018</v>
      </c>
      <c r="AD1" s="23"/>
    </row>
    <row r="2" spans="1:30" x14ac:dyDescent="0.2">
      <c r="A2" s="27"/>
      <c r="B2" s="28"/>
      <c r="C2" s="1" t="s">
        <v>0</v>
      </c>
      <c r="D2" s="2" t="s">
        <v>1</v>
      </c>
      <c r="E2" s="3" t="s">
        <v>0</v>
      </c>
      <c r="F2" s="2" t="s">
        <v>1</v>
      </c>
      <c r="G2" s="3" t="s">
        <v>0</v>
      </c>
      <c r="H2" s="2" t="s">
        <v>1</v>
      </c>
      <c r="I2" s="3" t="s">
        <v>0</v>
      </c>
      <c r="J2" s="2" t="s">
        <v>1</v>
      </c>
      <c r="K2" s="3" t="s">
        <v>0</v>
      </c>
      <c r="L2" s="2" t="s">
        <v>1</v>
      </c>
      <c r="M2" s="3" t="s">
        <v>0</v>
      </c>
      <c r="N2" s="2" t="s">
        <v>1</v>
      </c>
      <c r="O2" s="3" t="s">
        <v>0</v>
      </c>
      <c r="P2" s="2" t="s">
        <v>1</v>
      </c>
      <c r="Q2" s="3" t="s">
        <v>0</v>
      </c>
      <c r="R2" s="2" t="s">
        <v>1</v>
      </c>
      <c r="S2" s="3" t="s">
        <v>0</v>
      </c>
      <c r="T2" s="2" t="s">
        <v>1</v>
      </c>
      <c r="U2" s="3" t="s">
        <v>0</v>
      </c>
      <c r="V2" s="2" t="s">
        <v>1</v>
      </c>
      <c r="W2" s="3" t="s">
        <v>0</v>
      </c>
      <c r="X2" s="2" t="s">
        <v>1</v>
      </c>
      <c r="Y2" s="3" t="s">
        <v>0</v>
      </c>
      <c r="Z2" s="2" t="s">
        <v>1</v>
      </c>
      <c r="AA2" s="3" t="s">
        <v>0</v>
      </c>
      <c r="AB2" s="2" t="s">
        <v>1</v>
      </c>
      <c r="AC2" s="3" t="s">
        <v>0</v>
      </c>
      <c r="AD2" s="2" t="s">
        <v>1</v>
      </c>
    </row>
    <row r="3" spans="1:30" x14ac:dyDescent="0.2">
      <c r="A3" s="24" t="s">
        <v>2</v>
      </c>
      <c r="B3" s="4" t="s">
        <v>3</v>
      </c>
      <c r="C3" s="5">
        <v>22.3</v>
      </c>
      <c r="D3" s="6">
        <v>16.7</v>
      </c>
      <c r="E3" s="5">
        <v>21.5</v>
      </c>
      <c r="F3" s="7">
        <v>16.3</v>
      </c>
      <c r="G3" s="5">
        <v>22</v>
      </c>
      <c r="H3" s="7">
        <v>15.8</v>
      </c>
      <c r="I3" s="5">
        <v>21.6</v>
      </c>
      <c r="J3" s="7">
        <v>15.3</v>
      </c>
      <c r="K3" s="5">
        <v>21.9</v>
      </c>
      <c r="L3" s="7">
        <v>16</v>
      </c>
      <c r="M3" s="5">
        <v>22.9</v>
      </c>
      <c r="N3" s="7">
        <v>17.399999999999999</v>
      </c>
      <c r="O3" s="5">
        <v>24.7</v>
      </c>
      <c r="P3" s="7">
        <v>17.7</v>
      </c>
      <c r="Q3" s="5">
        <v>24.8</v>
      </c>
      <c r="R3" s="7">
        <v>17.8</v>
      </c>
      <c r="S3" s="5">
        <v>24.9</v>
      </c>
      <c r="T3" s="7">
        <v>17.7</v>
      </c>
      <c r="U3" s="5">
        <v>24.6</v>
      </c>
      <c r="V3" s="7">
        <v>17.3</v>
      </c>
      <c r="W3" s="5">
        <v>25.9</v>
      </c>
      <c r="X3" s="7">
        <v>19.2</v>
      </c>
      <c r="Y3" s="5">
        <v>26.3</v>
      </c>
      <c r="Z3" s="7">
        <v>18.899999999999999</v>
      </c>
      <c r="AA3" s="5">
        <v>25.3</v>
      </c>
      <c r="AB3" s="7">
        <v>17.600000000000001</v>
      </c>
      <c r="AC3" s="5">
        <v>25.1</v>
      </c>
      <c r="AD3" s="7">
        <v>18.399999999999999</v>
      </c>
    </row>
    <row r="4" spans="1:30" x14ac:dyDescent="0.2">
      <c r="A4" s="24"/>
      <c r="B4" s="4" t="s">
        <v>4</v>
      </c>
      <c r="C4" s="8">
        <v>18.8</v>
      </c>
      <c r="D4" s="7">
        <v>15.3</v>
      </c>
      <c r="E4" s="8">
        <v>20.5</v>
      </c>
      <c r="F4" s="7">
        <v>16.399999999999999</v>
      </c>
      <c r="G4" s="5">
        <v>20.100000000000001</v>
      </c>
      <c r="H4" s="7">
        <v>15.3</v>
      </c>
      <c r="I4" s="5">
        <v>20.7</v>
      </c>
      <c r="J4" s="7">
        <v>16.2</v>
      </c>
      <c r="K4" s="5">
        <v>20.100000000000001</v>
      </c>
      <c r="L4" s="7">
        <v>15.1</v>
      </c>
      <c r="M4" s="5">
        <v>22.4</v>
      </c>
      <c r="N4" s="7">
        <v>16.7</v>
      </c>
      <c r="O4" s="5">
        <v>23.6</v>
      </c>
      <c r="P4" s="7">
        <v>17.8</v>
      </c>
      <c r="Q4" s="5">
        <v>23.1</v>
      </c>
      <c r="R4" s="7">
        <v>17.3</v>
      </c>
      <c r="S4" s="5">
        <v>23.2</v>
      </c>
      <c r="T4" s="7">
        <v>18</v>
      </c>
      <c r="U4" s="5">
        <v>24.8</v>
      </c>
      <c r="V4" s="7">
        <v>18.8</v>
      </c>
      <c r="W4" s="5">
        <v>24.1</v>
      </c>
      <c r="X4" s="7">
        <v>18.3</v>
      </c>
      <c r="Y4" s="5">
        <v>25.1</v>
      </c>
      <c r="Z4" s="7">
        <v>19.100000000000001</v>
      </c>
      <c r="AA4" s="5">
        <v>22.2</v>
      </c>
      <c r="AB4" s="7">
        <v>17.399999999999999</v>
      </c>
      <c r="AC4" s="5">
        <v>23.7</v>
      </c>
      <c r="AD4" s="7">
        <v>18.100000000000001</v>
      </c>
    </row>
    <row r="5" spans="1:30" x14ac:dyDescent="0.2">
      <c r="A5" s="24"/>
      <c r="B5" s="4" t="s">
        <v>5</v>
      </c>
      <c r="C5" s="8">
        <v>14.1</v>
      </c>
      <c r="D5" s="7">
        <v>11.2</v>
      </c>
      <c r="E5" s="8">
        <v>14.7</v>
      </c>
      <c r="F5" s="7">
        <v>11.4</v>
      </c>
      <c r="G5" s="5">
        <v>14.9</v>
      </c>
      <c r="H5" s="7">
        <v>11.2</v>
      </c>
      <c r="I5" s="5">
        <v>14.9</v>
      </c>
      <c r="J5" s="7">
        <v>11</v>
      </c>
      <c r="K5" s="5">
        <v>14.9</v>
      </c>
      <c r="L5" s="7">
        <v>10.8</v>
      </c>
      <c r="M5" s="5">
        <v>16.3</v>
      </c>
      <c r="N5" s="7">
        <v>12.6</v>
      </c>
      <c r="O5" s="5">
        <v>18.2</v>
      </c>
      <c r="P5" s="7">
        <v>13.5</v>
      </c>
      <c r="Q5" s="5">
        <v>17.8</v>
      </c>
      <c r="R5" s="7">
        <v>13.3</v>
      </c>
      <c r="S5" s="5">
        <v>18.5</v>
      </c>
      <c r="T5" s="7">
        <v>13.5</v>
      </c>
      <c r="U5" s="5">
        <v>18.600000000000001</v>
      </c>
      <c r="V5" s="7">
        <v>13.9</v>
      </c>
      <c r="W5" s="5">
        <v>19.5</v>
      </c>
      <c r="X5" s="7">
        <v>14.3</v>
      </c>
      <c r="Y5" s="5">
        <v>20.5</v>
      </c>
      <c r="Z5" s="7">
        <v>15.3</v>
      </c>
      <c r="AA5" s="5">
        <v>19.3</v>
      </c>
      <c r="AB5" s="7">
        <v>14.3</v>
      </c>
      <c r="AC5" s="5">
        <v>19.399999999999999</v>
      </c>
      <c r="AD5" s="7">
        <v>14.9</v>
      </c>
    </row>
    <row r="6" spans="1:30" x14ac:dyDescent="0.2">
      <c r="A6" s="24"/>
      <c r="B6" s="4" t="s">
        <v>6</v>
      </c>
      <c r="C6" s="8">
        <v>13.1</v>
      </c>
      <c r="D6" s="7">
        <v>9.9</v>
      </c>
      <c r="E6" s="8">
        <v>12</v>
      </c>
      <c r="F6" s="7">
        <v>8.6</v>
      </c>
      <c r="G6" s="5">
        <v>13</v>
      </c>
      <c r="H6" s="7">
        <v>9.5</v>
      </c>
      <c r="I6" s="5">
        <v>12.1</v>
      </c>
      <c r="J6" s="7">
        <v>8.9</v>
      </c>
      <c r="K6" s="5">
        <v>12.1</v>
      </c>
      <c r="L6" s="7">
        <v>8.6999999999999993</v>
      </c>
      <c r="M6" s="5">
        <v>11.9</v>
      </c>
      <c r="N6" s="7">
        <v>8.3000000000000007</v>
      </c>
      <c r="O6" s="5">
        <v>13.7</v>
      </c>
      <c r="P6" s="7">
        <v>10</v>
      </c>
      <c r="Q6" s="5">
        <v>14.5</v>
      </c>
      <c r="R6" s="7">
        <v>9.9</v>
      </c>
      <c r="S6" s="5">
        <v>14.9</v>
      </c>
      <c r="T6" s="7">
        <v>10.9</v>
      </c>
      <c r="U6" s="5">
        <v>16</v>
      </c>
      <c r="V6" s="7">
        <v>11.4</v>
      </c>
      <c r="W6" s="5">
        <v>17.2</v>
      </c>
      <c r="X6" s="7">
        <v>12.3</v>
      </c>
      <c r="Y6" s="5">
        <v>18.3</v>
      </c>
      <c r="Z6" s="7">
        <v>13.2</v>
      </c>
      <c r="AA6" s="5">
        <v>18.3</v>
      </c>
      <c r="AB6" s="7">
        <v>13.7</v>
      </c>
      <c r="AC6" s="5">
        <v>18.899999999999999</v>
      </c>
      <c r="AD6" s="7">
        <v>12.7</v>
      </c>
    </row>
    <row r="7" spans="1:30" x14ac:dyDescent="0.2">
      <c r="A7" s="24"/>
      <c r="B7" s="4" t="s">
        <v>7</v>
      </c>
      <c r="C7" s="8">
        <v>13.4</v>
      </c>
      <c r="D7" s="7">
        <v>11.8</v>
      </c>
      <c r="E7" s="5">
        <v>12.6</v>
      </c>
      <c r="F7" s="7">
        <v>11.5</v>
      </c>
      <c r="G7" s="5">
        <v>13.8</v>
      </c>
      <c r="H7" s="7">
        <v>12.2</v>
      </c>
      <c r="I7" s="5">
        <v>13.2</v>
      </c>
      <c r="J7" s="7">
        <v>11.5</v>
      </c>
      <c r="K7" s="5">
        <v>12</v>
      </c>
      <c r="L7" s="7">
        <v>10.3</v>
      </c>
      <c r="M7" s="5">
        <v>9.9</v>
      </c>
      <c r="N7" s="7">
        <v>7.9</v>
      </c>
      <c r="O7" s="5">
        <v>9.8000000000000007</v>
      </c>
      <c r="P7" s="7">
        <v>7.7</v>
      </c>
      <c r="Q7" s="5">
        <v>8.1</v>
      </c>
      <c r="R7" s="7">
        <v>6.9</v>
      </c>
      <c r="S7" s="5">
        <v>8.3000000000000007</v>
      </c>
      <c r="T7" s="7">
        <v>6.8</v>
      </c>
      <c r="U7" s="5">
        <v>7.5</v>
      </c>
      <c r="V7" s="7">
        <v>6.1</v>
      </c>
      <c r="W7" s="5">
        <v>8.1</v>
      </c>
      <c r="X7" s="7">
        <v>6.8</v>
      </c>
      <c r="Y7" s="5">
        <v>8.9</v>
      </c>
      <c r="Z7" s="7">
        <v>7.5</v>
      </c>
      <c r="AA7" s="5">
        <v>9.1</v>
      </c>
      <c r="AB7" s="7">
        <v>7.8</v>
      </c>
      <c r="AC7" s="5">
        <v>9.1</v>
      </c>
      <c r="AD7" s="7">
        <v>7.6</v>
      </c>
    </row>
    <row r="8" spans="1:30" x14ac:dyDescent="0.2">
      <c r="A8" s="24" t="s">
        <v>8</v>
      </c>
      <c r="B8" s="4" t="s">
        <v>3</v>
      </c>
      <c r="C8" s="8">
        <v>25</v>
      </c>
      <c r="D8" s="7">
        <v>6.5</v>
      </c>
      <c r="E8" s="8">
        <v>23.6</v>
      </c>
      <c r="F8" s="7">
        <v>6.6</v>
      </c>
      <c r="G8" s="5">
        <v>29.2</v>
      </c>
      <c r="H8" s="7">
        <v>7.6</v>
      </c>
      <c r="I8" s="5">
        <v>26.9</v>
      </c>
      <c r="J8" s="7">
        <v>6.8</v>
      </c>
      <c r="K8" s="5">
        <v>26.7</v>
      </c>
      <c r="L8" s="7">
        <v>8.9</v>
      </c>
      <c r="M8" s="5">
        <v>28.7</v>
      </c>
      <c r="N8" s="7">
        <v>9.5</v>
      </c>
      <c r="O8" s="5">
        <v>28.3</v>
      </c>
      <c r="P8" s="7">
        <v>9.4</v>
      </c>
      <c r="Q8" s="5">
        <v>26.8</v>
      </c>
      <c r="R8" s="7">
        <v>8.8000000000000007</v>
      </c>
      <c r="S8" s="5">
        <v>26.2</v>
      </c>
      <c r="T8" s="7">
        <v>9</v>
      </c>
      <c r="U8" s="5">
        <v>26.9</v>
      </c>
      <c r="V8" s="7">
        <v>8.9</v>
      </c>
      <c r="W8" s="5">
        <v>27</v>
      </c>
      <c r="X8" s="7">
        <v>8.4</v>
      </c>
      <c r="Y8" s="5">
        <v>28.1</v>
      </c>
      <c r="Z8" s="7">
        <v>9.6999999999999993</v>
      </c>
      <c r="AA8" s="5">
        <v>28.6</v>
      </c>
      <c r="AB8" s="7">
        <v>9.6</v>
      </c>
      <c r="AC8" s="5">
        <v>28.6</v>
      </c>
      <c r="AD8" s="7">
        <v>9.6</v>
      </c>
    </row>
    <row r="9" spans="1:30" x14ac:dyDescent="0.2">
      <c r="A9" s="24"/>
      <c r="B9" s="4" t="s">
        <v>4</v>
      </c>
      <c r="C9" s="8">
        <v>25.9</v>
      </c>
      <c r="D9" s="7">
        <v>10.7</v>
      </c>
      <c r="E9" s="8">
        <v>26.8</v>
      </c>
      <c r="F9" s="7">
        <v>11.8</v>
      </c>
      <c r="G9" s="5">
        <v>25.8</v>
      </c>
      <c r="H9" s="7">
        <v>12</v>
      </c>
      <c r="I9" s="5">
        <v>25.8</v>
      </c>
      <c r="J9" s="7">
        <v>12.8</v>
      </c>
      <c r="K9" s="5">
        <v>26.4</v>
      </c>
      <c r="L9" s="7">
        <v>12.7</v>
      </c>
      <c r="M9" s="5">
        <v>28.8</v>
      </c>
      <c r="N9" s="7">
        <v>15.9</v>
      </c>
      <c r="O9" s="5">
        <v>27.8</v>
      </c>
      <c r="P9" s="7">
        <v>13.5</v>
      </c>
      <c r="Q9" s="5">
        <v>25.6</v>
      </c>
      <c r="R9" s="7">
        <v>14.3</v>
      </c>
      <c r="S9" s="5">
        <v>26.7</v>
      </c>
      <c r="T9" s="7">
        <v>13.6</v>
      </c>
      <c r="U9" s="5">
        <v>25.2</v>
      </c>
      <c r="V9" s="7">
        <v>12.1</v>
      </c>
      <c r="W9" s="5">
        <v>23.5</v>
      </c>
      <c r="X9" s="7">
        <v>10</v>
      </c>
      <c r="Y9" s="5">
        <v>26.6</v>
      </c>
      <c r="Z9" s="7">
        <v>13.9</v>
      </c>
      <c r="AA9" s="5">
        <v>24.5</v>
      </c>
      <c r="AB9" s="7">
        <v>12.5</v>
      </c>
      <c r="AC9" s="5">
        <v>24.8</v>
      </c>
      <c r="AD9" s="7">
        <v>12.8</v>
      </c>
    </row>
    <row r="10" spans="1:30" x14ac:dyDescent="0.2">
      <c r="A10" s="24"/>
      <c r="B10" s="4" t="s">
        <v>5</v>
      </c>
      <c r="C10" s="8">
        <v>17.2</v>
      </c>
      <c r="D10" s="7">
        <v>5.3</v>
      </c>
      <c r="E10" s="8">
        <v>16.7</v>
      </c>
      <c r="F10" s="7">
        <v>5.7</v>
      </c>
      <c r="G10" s="5">
        <v>18.5</v>
      </c>
      <c r="H10" s="7">
        <v>5.4</v>
      </c>
      <c r="I10" s="5">
        <v>15.9</v>
      </c>
      <c r="J10" s="7">
        <v>5.2</v>
      </c>
      <c r="K10" s="5">
        <v>16.2</v>
      </c>
      <c r="L10" s="7">
        <v>5.7</v>
      </c>
      <c r="M10" s="5">
        <v>18.5</v>
      </c>
      <c r="N10" s="7">
        <v>6.9</v>
      </c>
      <c r="O10" s="5">
        <v>18</v>
      </c>
      <c r="P10" s="7">
        <v>6.4</v>
      </c>
      <c r="Q10" s="5">
        <v>17.399999999999999</v>
      </c>
      <c r="R10" s="7">
        <v>6.5</v>
      </c>
      <c r="S10" s="5">
        <v>17.600000000000001</v>
      </c>
      <c r="T10" s="7">
        <v>6.3</v>
      </c>
      <c r="U10" s="5">
        <v>18.8</v>
      </c>
      <c r="V10" s="7">
        <v>6.6</v>
      </c>
      <c r="W10" s="5">
        <v>18.2</v>
      </c>
      <c r="X10" s="7">
        <v>6</v>
      </c>
      <c r="Y10" s="5">
        <v>18.7</v>
      </c>
      <c r="Z10" s="7">
        <v>6.8</v>
      </c>
      <c r="AA10" s="5">
        <v>18.899999999999999</v>
      </c>
      <c r="AB10" s="7">
        <v>6.5</v>
      </c>
      <c r="AC10" s="5">
        <v>18.399999999999999</v>
      </c>
      <c r="AD10" s="7">
        <v>6.5</v>
      </c>
    </row>
    <row r="11" spans="1:30" x14ac:dyDescent="0.2">
      <c r="A11" s="24"/>
      <c r="B11" s="4" t="s">
        <v>6</v>
      </c>
      <c r="C11" s="8">
        <v>15.1</v>
      </c>
      <c r="D11" s="7">
        <v>4.8</v>
      </c>
      <c r="E11" s="5">
        <v>15.6</v>
      </c>
      <c r="F11" s="9">
        <v>6.7</v>
      </c>
      <c r="G11" s="5">
        <v>14</v>
      </c>
      <c r="H11" s="9">
        <v>5.2</v>
      </c>
      <c r="I11" s="5">
        <v>10.1</v>
      </c>
      <c r="J11" s="9">
        <v>4</v>
      </c>
      <c r="K11" s="5">
        <v>12</v>
      </c>
      <c r="L11" s="9">
        <v>4.8</v>
      </c>
      <c r="M11" s="5">
        <v>12.7</v>
      </c>
      <c r="N11" s="9">
        <v>4.5999999999999996</v>
      </c>
      <c r="O11" s="5">
        <v>11.9</v>
      </c>
      <c r="P11" s="9">
        <v>4.8</v>
      </c>
      <c r="Q11" s="5">
        <v>12</v>
      </c>
      <c r="R11" s="9">
        <v>4.9000000000000004</v>
      </c>
      <c r="S11" s="5">
        <v>13.4</v>
      </c>
      <c r="T11" s="9">
        <v>5.6</v>
      </c>
      <c r="U11" s="5">
        <v>12</v>
      </c>
      <c r="V11" s="9">
        <v>5.0999999999999996</v>
      </c>
      <c r="W11" s="5">
        <v>15.7</v>
      </c>
      <c r="X11" s="9">
        <v>6.7</v>
      </c>
      <c r="Y11" s="5">
        <v>11.8</v>
      </c>
      <c r="Z11" s="9">
        <v>4.5</v>
      </c>
      <c r="AA11" s="5">
        <v>12.6</v>
      </c>
      <c r="AB11" s="9">
        <v>5.0999999999999996</v>
      </c>
      <c r="AC11" s="5">
        <v>13.1</v>
      </c>
      <c r="AD11" s="7">
        <v>5.4</v>
      </c>
    </row>
    <row r="12" spans="1:30" x14ac:dyDescent="0.2">
      <c r="A12" s="24"/>
      <c r="B12" s="4" t="s">
        <v>7</v>
      </c>
      <c r="C12" s="8">
        <v>11.5</v>
      </c>
      <c r="D12" s="7">
        <v>7.9</v>
      </c>
      <c r="E12" s="8">
        <v>12.1</v>
      </c>
      <c r="F12" s="7">
        <v>9.1</v>
      </c>
      <c r="G12" s="5">
        <v>9.9</v>
      </c>
      <c r="H12" s="7">
        <v>6.9</v>
      </c>
      <c r="I12" s="5">
        <v>4.5999999999999996</v>
      </c>
      <c r="J12" s="7">
        <v>2.5</v>
      </c>
      <c r="K12" s="5">
        <v>7.9</v>
      </c>
      <c r="L12" s="7">
        <v>5.3</v>
      </c>
      <c r="M12" s="5">
        <v>6.5</v>
      </c>
      <c r="N12" s="7">
        <v>3.8</v>
      </c>
      <c r="O12" s="5">
        <v>6.6</v>
      </c>
      <c r="P12" s="7">
        <v>4</v>
      </c>
      <c r="Q12" s="5">
        <v>6</v>
      </c>
      <c r="R12" s="7">
        <v>3.8</v>
      </c>
      <c r="S12" s="5">
        <v>6</v>
      </c>
      <c r="T12" s="7">
        <v>3.4</v>
      </c>
      <c r="U12" s="5">
        <v>5.2</v>
      </c>
      <c r="V12" s="7">
        <v>2.9</v>
      </c>
      <c r="W12" s="5">
        <v>5.3</v>
      </c>
      <c r="X12" s="7">
        <v>2.9</v>
      </c>
      <c r="Y12" s="5">
        <v>5</v>
      </c>
      <c r="Z12" s="7">
        <v>2.2999999999999998</v>
      </c>
      <c r="AA12" s="5">
        <v>4.5</v>
      </c>
      <c r="AB12" s="7">
        <v>2</v>
      </c>
      <c r="AC12" s="5">
        <v>5.6</v>
      </c>
      <c r="AD12" s="7">
        <v>2.2999999999999998</v>
      </c>
    </row>
    <row r="13" spans="1:30" x14ac:dyDescent="0.2">
      <c r="A13" s="24" t="s">
        <v>9</v>
      </c>
      <c r="B13" s="4" t="s">
        <v>3</v>
      </c>
      <c r="C13" s="10">
        <v>22</v>
      </c>
      <c r="D13" s="9">
        <v>6</v>
      </c>
      <c r="E13" s="8">
        <v>26</v>
      </c>
      <c r="F13" s="7">
        <v>6.8</v>
      </c>
      <c r="G13" s="5">
        <v>22.8</v>
      </c>
      <c r="H13" s="7">
        <v>8.5</v>
      </c>
      <c r="I13" s="5">
        <v>23</v>
      </c>
      <c r="J13" s="7">
        <v>8.3000000000000007</v>
      </c>
      <c r="K13" s="5">
        <v>23.1</v>
      </c>
      <c r="L13" s="7">
        <v>8.6</v>
      </c>
      <c r="M13" s="5">
        <v>25.3</v>
      </c>
      <c r="N13" s="7">
        <v>9.4</v>
      </c>
      <c r="O13" s="5">
        <v>24.8</v>
      </c>
      <c r="P13" s="7">
        <v>8</v>
      </c>
      <c r="Q13" s="5">
        <v>23.4</v>
      </c>
      <c r="R13" s="7">
        <v>7.8</v>
      </c>
      <c r="S13" s="5">
        <v>23.3</v>
      </c>
      <c r="T13" s="7">
        <v>7.2</v>
      </c>
      <c r="U13" s="5">
        <v>23.7</v>
      </c>
      <c r="V13" s="7">
        <v>8.1999999999999993</v>
      </c>
      <c r="W13" s="5">
        <v>23.3</v>
      </c>
      <c r="X13" s="7">
        <v>7.8</v>
      </c>
      <c r="Y13" s="5">
        <v>25.1</v>
      </c>
      <c r="Z13" s="7">
        <v>7.8</v>
      </c>
      <c r="AA13" s="5">
        <v>23.8</v>
      </c>
      <c r="AB13" s="7">
        <v>6.9</v>
      </c>
      <c r="AC13" s="5">
        <v>22.7</v>
      </c>
      <c r="AD13" s="7">
        <v>7.6</v>
      </c>
    </row>
    <row r="14" spans="1:30" x14ac:dyDescent="0.2">
      <c r="A14" s="24"/>
      <c r="B14" s="4" t="s">
        <v>4</v>
      </c>
      <c r="C14" s="10">
        <v>22</v>
      </c>
      <c r="D14" s="9">
        <v>9.4</v>
      </c>
      <c r="E14" s="8">
        <v>23.2</v>
      </c>
      <c r="F14" s="7">
        <v>8.9</v>
      </c>
      <c r="G14" s="5">
        <v>26.7</v>
      </c>
      <c r="H14" s="7">
        <v>14.5</v>
      </c>
      <c r="I14" s="5">
        <v>24.4</v>
      </c>
      <c r="J14" s="7">
        <v>13.6</v>
      </c>
      <c r="K14" s="5">
        <v>24.6</v>
      </c>
      <c r="L14" s="7">
        <v>13.7</v>
      </c>
      <c r="M14" s="5">
        <v>23.9</v>
      </c>
      <c r="N14" s="7">
        <v>11.9</v>
      </c>
      <c r="O14" s="5">
        <v>23.7</v>
      </c>
      <c r="P14" s="7">
        <v>12.6</v>
      </c>
      <c r="Q14" s="5">
        <v>24.8</v>
      </c>
      <c r="R14" s="7">
        <v>12.3</v>
      </c>
      <c r="S14" s="5">
        <v>21.8</v>
      </c>
      <c r="T14" s="7">
        <v>11.6</v>
      </c>
      <c r="U14" s="5">
        <v>24.1</v>
      </c>
      <c r="V14" s="7">
        <v>14.7</v>
      </c>
      <c r="W14" s="5">
        <v>24.3</v>
      </c>
      <c r="X14" s="7">
        <v>12.1</v>
      </c>
      <c r="Y14" s="5">
        <v>24.4</v>
      </c>
      <c r="Z14" s="7">
        <v>12.7</v>
      </c>
      <c r="AA14" s="5">
        <v>22.9</v>
      </c>
      <c r="AB14" s="7">
        <v>13.9</v>
      </c>
      <c r="AC14" s="5">
        <v>23.2</v>
      </c>
      <c r="AD14" s="7">
        <v>13.5</v>
      </c>
    </row>
    <row r="15" spans="1:30" x14ac:dyDescent="0.2">
      <c r="A15" s="24"/>
      <c r="B15" s="4" t="s">
        <v>5</v>
      </c>
      <c r="C15" s="10">
        <v>17.3</v>
      </c>
      <c r="D15" s="9">
        <v>6.2</v>
      </c>
      <c r="E15" s="5">
        <v>20.6</v>
      </c>
      <c r="F15" s="7">
        <v>7.2</v>
      </c>
      <c r="G15" s="5">
        <v>18.5</v>
      </c>
      <c r="H15" s="7">
        <v>9</v>
      </c>
      <c r="I15" s="5">
        <v>18.3</v>
      </c>
      <c r="J15" s="7">
        <v>8.6</v>
      </c>
      <c r="K15" s="5">
        <v>18.100000000000001</v>
      </c>
      <c r="L15" s="7">
        <v>8.6999999999999993</v>
      </c>
      <c r="M15" s="5">
        <v>18.399999999999999</v>
      </c>
      <c r="N15" s="7">
        <v>8.5</v>
      </c>
      <c r="O15" s="5">
        <v>19.399999999999999</v>
      </c>
      <c r="P15" s="7">
        <v>9.5</v>
      </c>
      <c r="Q15" s="5">
        <v>18.3</v>
      </c>
      <c r="R15" s="7">
        <v>8.6999999999999993</v>
      </c>
      <c r="S15" s="5">
        <v>18.5</v>
      </c>
      <c r="T15" s="7">
        <v>8.8000000000000007</v>
      </c>
      <c r="U15" s="5">
        <v>19.600000000000001</v>
      </c>
      <c r="V15" s="7">
        <v>10.3</v>
      </c>
      <c r="W15" s="5">
        <v>19</v>
      </c>
      <c r="X15" s="7">
        <v>9.4</v>
      </c>
      <c r="Y15" s="5">
        <v>18.399999999999999</v>
      </c>
      <c r="Z15" s="7">
        <v>9</v>
      </c>
      <c r="AA15" s="5">
        <v>17.5</v>
      </c>
      <c r="AB15" s="7">
        <v>8.4</v>
      </c>
      <c r="AC15" s="5">
        <v>16.8</v>
      </c>
      <c r="AD15" s="7">
        <v>8.6999999999999993</v>
      </c>
    </row>
    <row r="16" spans="1:30" x14ac:dyDescent="0.2">
      <c r="A16" s="24"/>
      <c r="B16" s="4" t="s">
        <v>6</v>
      </c>
      <c r="C16" s="10">
        <v>19.2</v>
      </c>
      <c r="D16" s="9">
        <v>7.3</v>
      </c>
      <c r="E16" s="8">
        <v>23</v>
      </c>
      <c r="F16" s="7">
        <v>8</v>
      </c>
      <c r="G16" s="5">
        <v>23.6</v>
      </c>
      <c r="H16" s="7">
        <v>11</v>
      </c>
      <c r="I16" s="5">
        <v>22.6</v>
      </c>
      <c r="J16" s="7">
        <v>11.5</v>
      </c>
      <c r="K16" s="5">
        <v>21.9</v>
      </c>
      <c r="L16" s="7">
        <v>12.3</v>
      </c>
      <c r="M16" s="5">
        <v>22.8</v>
      </c>
      <c r="N16" s="7">
        <v>12.3</v>
      </c>
      <c r="O16" s="5">
        <v>24.4</v>
      </c>
      <c r="P16" s="7">
        <v>13.6</v>
      </c>
      <c r="Q16" s="5">
        <v>23.9</v>
      </c>
      <c r="R16" s="7">
        <v>13.4</v>
      </c>
      <c r="S16" s="5">
        <v>24.6</v>
      </c>
      <c r="T16" s="7">
        <v>14</v>
      </c>
      <c r="U16" s="5">
        <v>24.6</v>
      </c>
      <c r="V16" s="7">
        <v>13.3</v>
      </c>
      <c r="W16" s="5">
        <v>24.8</v>
      </c>
      <c r="X16" s="7">
        <v>15.3</v>
      </c>
      <c r="Y16" s="5">
        <v>22.4</v>
      </c>
      <c r="Z16" s="7">
        <v>12.8</v>
      </c>
      <c r="AA16" s="5">
        <v>21.6</v>
      </c>
      <c r="AB16" s="7">
        <v>12.7</v>
      </c>
      <c r="AC16" s="5">
        <v>21.1</v>
      </c>
      <c r="AD16" s="7">
        <v>13.3</v>
      </c>
    </row>
    <row r="17" spans="1:30" x14ac:dyDescent="0.2">
      <c r="A17" s="24"/>
      <c r="B17" s="4" t="s">
        <v>7</v>
      </c>
      <c r="C17" s="10">
        <v>8.1</v>
      </c>
      <c r="D17" s="9">
        <v>6.6</v>
      </c>
      <c r="E17" s="8">
        <v>8</v>
      </c>
      <c r="F17" s="7">
        <v>6.3</v>
      </c>
      <c r="G17" s="5">
        <v>10.1</v>
      </c>
      <c r="H17" s="7">
        <v>8.6999999999999993</v>
      </c>
      <c r="I17" s="5">
        <v>8.5</v>
      </c>
      <c r="J17" s="7">
        <v>7.5</v>
      </c>
      <c r="K17" s="5">
        <v>8.5</v>
      </c>
      <c r="L17" s="7">
        <v>7.5</v>
      </c>
      <c r="M17" s="5">
        <v>8.6999999999999993</v>
      </c>
      <c r="N17" s="7">
        <v>7</v>
      </c>
      <c r="O17" s="5">
        <v>9</v>
      </c>
      <c r="P17" s="7">
        <v>7.3</v>
      </c>
      <c r="Q17" s="5">
        <v>9.3000000000000007</v>
      </c>
      <c r="R17" s="7">
        <v>8.4</v>
      </c>
      <c r="S17" s="5">
        <v>9.4</v>
      </c>
      <c r="T17" s="7">
        <v>8</v>
      </c>
      <c r="U17" s="5">
        <v>10.4</v>
      </c>
      <c r="V17" s="7">
        <v>9.1</v>
      </c>
      <c r="W17" s="5">
        <v>10.199999999999999</v>
      </c>
      <c r="X17" s="7">
        <v>9</v>
      </c>
      <c r="Y17" s="5">
        <v>11.1</v>
      </c>
      <c r="Z17" s="7">
        <v>9.4</v>
      </c>
      <c r="AA17" s="5">
        <v>10.6</v>
      </c>
      <c r="AB17" s="7">
        <v>9.1999999999999993</v>
      </c>
      <c r="AC17" s="5">
        <v>11.1</v>
      </c>
      <c r="AD17" s="7">
        <v>9.6999999999999993</v>
      </c>
    </row>
    <row r="18" spans="1:30" x14ac:dyDescent="0.2">
      <c r="A18" s="24" t="s">
        <v>10</v>
      </c>
      <c r="B18" s="4" t="s">
        <v>3</v>
      </c>
      <c r="C18" s="10">
        <v>15.1</v>
      </c>
      <c r="D18" s="9">
        <v>12.6</v>
      </c>
      <c r="E18" s="8">
        <v>17.600000000000001</v>
      </c>
      <c r="F18" s="7">
        <v>15</v>
      </c>
      <c r="G18" s="5">
        <v>18.2</v>
      </c>
      <c r="H18" s="7">
        <v>15.2</v>
      </c>
      <c r="I18" s="5">
        <v>18</v>
      </c>
      <c r="J18" s="7">
        <v>15.6</v>
      </c>
      <c r="K18" s="5">
        <v>18.5</v>
      </c>
      <c r="L18" s="7">
        <v>16.100000000000001</v>
      </c>
      <c r="M18" s="5">
        <v>18.7</v>
      </c>
      <c r="N18" s="7">
        <v>15.3</v>
      </c>
      <c r="O18" s="5">
        <v>18.8</v>
      </c>
      <c r="P18" s="7">
        <v>15.5</v>
      </c>
      <c r="Q18" s="5">
        <v>23.4</v>
      </c>
      <c r="R18" s="7">
        <v>20.6</v>
      </c>
      <c r="S18" s="5">
        <v>27.1</v>
      </c>
      <c r="T18" s="7">
        <v>22.3</v>
      </c>
      <c r="U18" s="5">
        <v>24.3</v>
      </c>
      <c r="V18" s="7">
        <v>19.8</v>
      </c>
      <c r="W18" s="5">
        <v>24.8</v>
      </c>
      <c r="X18" s="7">
        <v>19.3</v>
      </c>
      <c r="Y18" s="5">
        <v>26</v>
      </c>
      <c r="Z18" s="7">
        <v>19.100000000000001</v>
      </c>
      <c r="AA18" s="5">
        <v>24.3</v>
      </c>
      <c r="AB18" s="7">
        <v>17.600000000000001</v>
      </c>
      <c r="AC18" s="5">
        <v>23.7</v>
      </c>
      <c r="AD18" s="7">
        <v>16.2</v>
      </c>
    </row>
    <row r="19" spans="1:30" x14ac:dyDescent="0.2">
      <c r="A19" s="24"/>
      <c r="B19" s="4" t="s">
        <v>4</v>
      </c>
      <c r="C19" s="10">
        <v>16.8</v>
      </c>
      <c r="D19" s="9">
        <v>14.2</v>
      </c>
      <c r="E19" s="5">
        <v>18.7</v>
      </c>
      <c r="F19" s="7">
        <v>16</v>
      </c>
      <c r="G19" s="5">
        <v>17.5</v>
      </c>
      <c r="H19" s="7">
        <v>15.2</v>
      </c>
      <c r="I19" s="5">
        <v>17.399999999999999</v>
      </c>
      <c r="J19" s="7">
        <v>14.8</v>
      </c>
      <c r="K19" s="5">
        <v>16.5</v>
      </c>
      <c r="L19" s="7">
        <v>13.1</v>
      </c>
      <c r="M19" s="5">
        <v>20.7</v>
      </c>
      <c r="N19" s="7">
        <v>18</v>
      </c>
      <c r="O19" s="5">
        <v>21.9</v>
      </c>
      <c r="P19" s="7">
        <v>19.7</v>
      </c>
      <c r="Q19" s="5">
        <v>27.9</v>
      </c>
      <c r="R19" s="7">
        <v>25.4</v>
      </c>
      <c r="S19" s="5">
        <v>29.9</v>
      </c>
      <c r="T19" s="7">
        <v>25.9</v>
      </c>
      <c r="U19" s="5">
        <v>27.5</v>
      </c>
      <c r="V19" s="7">
        <v>23.3</v>
      </c>
      <c r="W19" s="5">
        <v>24.5</v>
      </c>
      <c r="X19" s="7">
        <v>20.8</v>
      </c>
      <c r="Y19" s="5">
        <v>25.2</v>
      </c>
      <c r="Z19" s="7">
        <v>21.7</v>
      </c>
      <c r="AA19" s="5">
        <v>25.1</v>
      </c>
      <c r="AB19" s="7">
        <v>22.2</v>
      </c>
      <c r="AC19" s="5">
        <v>23.8</v>
      </c>
      <c r="AD19" s="7">
        <v>19.3</v>
      </c>
    </row>
    <row r="20" spans="1:30" x14ac:dyDescent="0.2">
      <c r="A20" s="24"/>
      <c r="B20" s="4" t="s">
        <v>5</v>
      </c>
      <c r="C20" s="10">
        <v>12.2</v>
      </c>
      <c r="D20" s="9">
        <v>9.6</v>
      </c>
      <c r="E20" s="8">
        <v>13.6</v>
      </c>
      <c r="F20" s="9">
        <v>11.1</v>
      </c>
      <c r="G20" s="5">
        <v>14</v>
      </c>
      <c r="H20" s="9">
        <v>11.2</v>
      </c>
      <c r="I20" s="5">
        <v>13.9</v>
      </c>
      <c r="J20" s="9">
        <v>11.3</v>
      </c>
      <c r="K20" s="5">
        <v>13.7</v>
      </c>
      <c r="L20" s="9">
        <v>11.5</v>
      </c>
      <c r="M20" s="5">
        <v>14.3</v>
      </c>
      <c r="N20" s="9">
        <v>11.7</v>
      </c>
      <c r="O20" s="5">
        <v>16.2</v>
      </c>
      <c r="P20" s="9">
        <v>12.5</v>
      </c>
      <c r="Q20" s="5">
        <v>20.8</v>
      </c>
      <c r="R20" s="9">
        <v>17</v>
      </c>
      <c r="S20" s="5">
        <v>22.2</v>
      </c>
      <c r="T20" s="9">
        <v>17.8</v>
      </c>
      <c r="U20" s="5">
        <v>21.5</v>
      </c>
      <c r="V20" s="9">
        <v>17.3</v>
      </c>
      <c r="W20" s="5">
        <v>20.2</v>
      </c>
      <c r="X20" s="9">
        <v>16.600000000000001</v>
      </c>
      <c r="Y20" s="5">
        <v>21.3</v>
      </c>
      <c r="Z20" s="9">
        <v>17.100000000000001</v>
      </c>
      <c r="AA20" s="5">
        <v>20</v>
      </c>
      <c r="AB20" s="9">
        <v>15.8</v>
      </c>
      <c r="AC20" s="5">
        <v>18.399999999999999</v>
      </c>
      <c r="AD20" s="7">
        <v>14.1</v>
      </c>
    </row>
    <row r="21" spans="1:30" x14ac:dyDescent="0.2">
      <c r="A21" s="24"/>
      <c r="B21" s="4" t="s">
        <v>6</v>
      </c>
      <c r="C21" s="10">
        <v>17.399999999999999</v>
      </c>
      <c r="D21" s="9">
        <v>13.7</v>
      </c>
      <c r="E21" s="8">
        <v>16.600000000000001</v>
      </c>
      <c r="F21" s="7">
        <v>12.3</v>
      </c>
      <c r="G21" s="5">
        <v>16.5</v>
      </c>
      <c r="H21" s="7">
        <v>12.6</v>
      </c>
      <c r="I21" s="5">
        <v>18.2</v>
      </c>
      <c r="J21" s="7">
        <v>13.2</v>
      </c>
      <c r="K21" s="5">
        <v>17.8</v>
      </c>
      <c r="L21" s="7">
        <v>12.9</v>
      </c>
      <c r="M21" s="5">
        <v>17.399999999999999</v>
      </c>
      <c r="N21" s="7">
        <v>12.5</v>
      </c>
      <c r="O21" s="5">
        <v>18.100000000000001</v>
      </c>
      <c r="P21" s="7">
        <v>13.3</v>
      </c>
      <c r="Q21" s="5">
        <v>18.399999999999999</v>
      </c>
      <c r="R21" s="7">
        <v>13.1</v>
      </c>
      <c r="S21" s="5">
        <v>17.899999999999999</v>
      </c>
      <c r="T21" s="7">
        <v>14</v>
      </c>
      <c r="U21" s="5">
        <v>17.399999999999999</v>
      </c>
      <c r="V21" s="7">
        <v>13.3</v>
      </c>
      <c r="W21" s="5">
        <v>17.100000000000001</v>
      </c>
      <c r="X21" s="7">
        <v>13.5</v>
      </c>
      <c r="Y21" s="5">
        <v>17.899999999999999</v>
      </c>
      <c r="Z21" s="7">
        <v>14.3</v>
      </c>
      <c r="AA21" s="5">
        <v>17.2</v>
      </c>
      <c r="AB21" s="7">
        <v>14.1</v>
      </c>
      <c r="AC21" s="5">
        <v>16.899999999999999</v>
      </c>
      <c r="AD21" s="7">
        <v>13.3</v>
      </c>
    </row>
    <row r="22" spans="1:30" x14ac:dyDescent="0.2">
      <c r="A22" s="24"/>
      <c r="B22" s="4" t="s">
        <v>7</v>
      </c>
      <c r="C22" s="10">
        <v>21.5</v>
      </c>
      <c r="D22" s="9">
        <v>17.7</v>
      </c>
      <c r="E22" s="8">
        <v>20</v>
      </c>
      <c r="F22" s="7">
        <v>16.5</v>
      </c>
      <c r="G22" s="5">
        <v>18.7</v>
      </c>
      <c r="H22" s="7">
        <v>14.7</v>
      </c>
      <c r="I22" s="5">
        <v>16.3</v>
      </c>
      <c r="J22" s="7">
        <v>12.3</v>
      </c>
      <c r="K22" s="5">
        <v>14.5</v>
      </c>
      <c r="L22" s="7">
        <v>10.199999999999999</v>
      </c>
      <c r="M22" s="5">
        <v>14.3</v>
      </c>
      <c r="N22" s="7">
        <v>9.6</v>
      </c>
      <c r="O22" s="5">
        <v>19.399999999999999</v>
      </c>
      <c r="P22" s="7">
        <v>14.5</v>
      </c>
      <c r="Q22" s="5">
        <v>12.2</v>
      </c>
      <c r="R22" s="7">
        <v>7.8</v>
      </c>
      <c r="S22" s="5">
        <v>9.3000000000000007</v>
      </c>
      <c r="T22" s="7">
        <v>6.5</v>
      </c>
      <c r="U22" s="5">
        <v>9.8000000000000007</v>
      </c>
      <c r="V22" s="7">
        <v>7.8</v>
      </c>
      <c r="W22" s="5">
        <v>9.3000000000000007</v>
      </c>
      <c r="X22" s="7">
        <v>7.1</v>
      </c>
      <c r="Y22" s="5">
        <v>8.6</v>
      </c>
      <c r="Z22" s="7">
        <v>6.9</v>
      </c>
      <c r="AA22" s="5">
        <v>8.6</v>
      </c>
      <c r="AB22" s="7">
        <v>7</v>
      </c>
      <c r="AC22" s="5">
        <v>7.9</v>
      </c>
      <c r="AD22" s="7">
        <v>6.3</v>
      </c>
    </row>
    <row r="23" spans="1:30" x14ac:dyDescent="0.2">
      <c r="A23" s="24" t="s">
        <v>11</v>
      </c>
      <c r="B23" s="4" t="s">
        <v>3</v>
      </c>
      <c r="C23" s="10">
        <v>24.5</v>
      </c>
      <c r="D23" s="9">
        <v>16.600000000000001</v>
      </c>
      <c r="E23" s="5">
        <v>21.4</v>
      </c>
      <c r="F23" s="7">
        <v>13.2</v>
      </c>
      <c r="G23" s="5">
        <v>21.8</v>
      </c>
      <c r="H23" s="7">
        <v>13.7</v>
      </c>
      <c r="I23" s="5">
        <v>22.4</v>
      </c>
      <c r="J23" s="7">
        <v>15.7</v>
      </c>
      <c r="K23" s="5">
        <v>23.8</v>
      </c>
      <c r="L23" s="7">
        <v>14.9</v>
      </c>
      <c r="M23" s="5">
        <v>25.8</v>
      </c>
      <c r="N23" s="7">
        <v>15.2</v>
      </c>
      <c r="O23" s="5">
        <v>23.7</v>
      </c>
      <c r="P23" s="7">
        <v>14.9</v>
      </c>
      <c r="Q23" s="5">
        <v>22.6</v>
      </c>
      <c r="R23" s="7">
        <v>16.2</v>
      </c>
      <c r="S23" s="5">
        <v>25.3</v>
      </c>
      <c r="T23" s="7">
        <v>17.399999999999999</v>
      </c>
      <c r="U23" s="5">
        <v>27.1</v>
      </c>
      <c r="V23" s="7">
        <v>19.100000000000001</v>
      </c>
      <c r="W23" s="5">
        <v>25.5</v>
      </c>
      <c r="X23" s="7">
        <v>18.3</v>
      </c>
      <c r="Y23" s="5">
        <v>22.3</v>
      </c>
      <c r="Z23" s="7">
        <v>16.7</v>
      </c>
      <c r="AA23" s="5">
        <v>20.2</v>
      </c>
      <c r="AB23" s="7">
        <v>15.6</v>
      </c>
      <c r="AC23" s="5">
        <v>18.600000000000001</v>
      </c>
      <c r="AD23" s="7">
        <v>12.8</v>
      </c>
    </row>
    <row r="24" spans="1:30" x14ac:dyDescent="0.2">
      <c r="A24" s="24"/>
      <c r="B24" s="4" t="s">
        <v>4</v>
      </c>
      <c r="C24" s="10">
        <v>16.2</v>
      </c>
      <c r="D24" s="9">
        <v>10.8</v>
      </c>
      <c r="E24" s="8">
        <v>15.8</v>
      </c>
      <c r="F24" s="7">
        <v>10.5</v>
      </c>
      <c r="G24" s="5">
        <v>17.399999999999999</v>
      </c>
      <c r="H24" s="7">
        <v>10.7</v>
      </c>
      <c r="I24" s="5">
        <v>19.2</v>
      </c>
      <c r="J24" s="7">
        <v>13.2</v>
      </c>
      <c r="K24" s="5">
        <v>16.5</v>
      </c>
      <c r="L24" s="7">
        <v>10.7</v>
      </c>
      <c r="M24" s="5">
        <v>20.7</v>
      </c>
      <c r="N24" s="7">
        <v>13.2</v>
      </c>
      <c r="O24" s="5">
        <v>22.9</v>
      </c>
      <c r="P24" s="7">
        <v>16</v>
      </c>
      <c r="Q24" s="5">
        <v>23.8</v>
      </c>
      <c r="R24" s="7">
        <v>14.9</v>
      </c>
      <c r="S24" s="5">
        <v>26.7</v>
      </c>
      <c r="T24" s="7">
        <v>17.7</v>
      </c>
      <c r="U24" s="5">
        <v>27.8</v>
      </c>
      <c r="V24" s="7">
        <v>19.399999999999999</v>
      </c>
      <c r="W24" s="5">
        <v>27.3</v>
      </c>
      <c r="X24" s="7">
        <v>19.3</v>
      </c>
      <c r="Y24" s="5">
        <v>22.6</v>
      </c>
      <c r="Z24" s="7">
        <v>16.8</v>
      </c>
      <c r="AA24" s="5">
        <v>23.2</v>
      </c>
      <c r="AB24" s="7">
        <v>17.2</v>
      </c>
      <c r="AC24" s="5">
        <v>21.1</v>
      </c>
      <c r="AD24" s="7">
        <v>14.7</v>
      </c>
    </row>
    <row r="25" spans="1:30" x14ac:dyDescent="0.2">
      <c r="A25" s="24"/>
      <c r="B25" s="4" t="s">
        <v>5</v>
      </c>
      <c r="C25" s="10">
        <v>16.100000000000001</v>
      </c>
      <c r="D25" s="9">
        <v>10.3</v>
      </c>
      <c r="E25" s="8">
        <v>15.4</v>
      </c>
      <c r="F25" s="7">
        <v>9.1</v>
      </c>
      <c r="G25" s="5">
        <v>15.8</v>
      </c>
      <c r="H25" s="7">
        <v>9.3000000000000007</v>
      </c>
      <c r="I25" s="5">
        <v>15.2</v>
      </c>
      <c r="J25" s="7">
        <v>10.1</v>
      </c>
      <c r="K25" s="5">
        <v>15.4</v>
      </c>
      <c r="L25" s="7">
        <v>9.1999999999999993</v>
      </c>
      <c r="M25" s="5">
        <v>17.5</v>
      </c>
      <c r="N25" s="7">
        <v>10.1</v>
      </c>
      <c r="O25" s="5">
        <v>16.7</v>
      </c>
      <c r="P25" s="7">
        <v>9.5</v>
      </c>
      <c r="Q25" s="5">
        <v>17.100000000000001</v>
      </c>
      <c r="R25" s="7">
        <v>10.8</v>
      </c>
      <c r="S25" s="5">
        <v>19.399999999999999</v>
      </c>
      <c r="T25" s="7">
        <v>12.3</v>
      </c>
      <c r="U25" s="5">
        <v>19.899999999999999</v>
      </c>
      <c r="V25" s="7">
        <v>12.4</v>
      </c>
      <c r="W25" s="5">
        <v>19.3</v>
      </c>
      <c r="X25" s="7">
        <v>12.6</v>
      </c>
      <c r="Y25" s="5">
        <v>17.600000000000001</v>
      </c>
      <c r="Z25" s="7">
        <v>11.6</v>
      </c>
      <c r="AA25" s="5">
        <v>16.7</v>
      </c>
      <c r="AB25" s="7">
        <v>11.2</v>
      </c>
      <c r="AC25" s="5">
        <v>14.4</v>
      </c>
      <c r="AD25" s="7">
        <v>9.3000000000000007</v>
      </c>
    </row>
    <row r="26" spans="1:30" x14ac:dyDescent="0.2">
      <c r="A26" s="24"/>
      <c r="B26" s="4" t="s">
        <v>6</v>
      </c>
      <c r="C26" s="10">
        <v>21.2</v>
      </c>
      <c r="D26" s="9">
        <v>12.7</v>
      </c>
      <c r="E26" s="8">
        <v>23.3</v>
      </c>
      <c r="F26" s="7">
        <v>13.2</v>
      </c>
      <c r="G26" s="5">
        <v>21.8</v>
      </c>
      <c r="H26" s="7">
        <v>13.7</v>
      </c>
      <c r="I26" s="5">
        <v>22.3</v>
      </c>
      <c r="J26" s="7">
        <v>13.4</v>
      </c>
      <c r="K26" s="5">
        <v>21.4</v>
      </c>
      <c r="L26" s="7">
        <v>12.7</v>
      </c>
      <c r="M26" s="5">
        <v>23.8</v>
      </c>
      <c r="N26" s="7">
        <v>11.7</v>
      </c>
      <c r="O26" s="5">
        <v>19.7</v>
      </c>
      <c r="P26" s="7">
        <v>10.8</v>
      </c>
      <c r="Q26" s="5">
        <v>22.1</v>
      </c>
      <c r="R26" s="7">
        <v>11.5</v>
      </c>
      <c r="S26" s="5">
        <v>22.3</v>
      </c>
      <c r="T26" s="7">
        <v>12.7</v>
      </c>
      <c r="U26" s="5">
        <v>24.6</v>
      </c>
      <c r="V26" s="7">
        <v>14.4</v>
      </c>
      <c r="W26" s="5">
        <v>25.2</v>
      </c>
      <c r="X26" s="7">
        <v>14.3</v>
      </c>
      <c r="Y26" s="5">
        <v>24.3</v>
      </c>
      <c r="Z26" s="7">
        <v>13.5</v>
      </c>
      <c r="AA26" s="5">
        <v>24</v>
      </c>
      <c r="AB26" s="7">
        <v>14</v>
      </c>
      <c r="AC26" s="5">
        <v>20.5</v>
      </c>
      <c r="AD26" s="7">
        <v>12.5</v>
      </c>
    </row>
    <row r="27" spans="1:30" x14ac:dyDescent="0.2">
      <c r="A27" s="24"/>
      <c r="B27" s="4" t="s">
        <v>7</v>
      </c>
      <c r="C27" s="10">
        <v>18.100000000000001</v>
      </c>
      <c r="D27" s="9">
        <v>14.1</v>
      </c>
      <c r="E27" s="5">
        <v>17.7</v>
      </c>
      <c r="F27" s="7">
        <v>13.4</v>
      </c>
      <c r="G27" s="5">
        <v>17.2</v>
      </c>
      <c r="H27" s="7">
        <v>13.3</v>
      </c>
      <c r="I27" s="5">
        <v>13.9</v>
      </c>
      <c r="J27" s="7">
        <v>11.7</v>
      </c>
      <c r="K27" s="5">
        <v>11.9</v>
      </c>
      <c r="L27" s="7">
        <v>9.1</v>
      </c>
      <c r="M27" s="5">
        <v>12.7</v>
      </c>
      <c r="N27" s="7">
        <v>10.1</v>
      </c>
      <c r="O27" s="5">
        <v>10.7</v>
      </c>
      <c r="P27" s="7">
        <v>8.1999999999999993</v>
      </c>
      <c r="Q27" s="5">
        <v>8.8000000000000007</v>
      </c>
      <c r="R27" s="7">
        <v>6.6</v>
      </c>
      <c r="S27" s="5">
        <v>8.4</v>
      </c>
      <c r="T27" s="7">
        <v>6.3</v>
      </c>
      <c r="U27" s="5">
        <v>11.2</v>
      </c>
      <c r="V27" s="7">
        <v>8.6999999999999993</v>
      </c>
      <c r="W27" s="5">
        <v>11.8</v>
      </c>
      <c r="X27" s="7">
        <v>9.1</v>
      </c>
      <c r="Y27" s="5">
        <v>12.7</v>
      </c>
      <c r="Z27" s="7">
        <v>9.6999999999999993</v>
      </c>
      <c r="AA27" s="5">
        <v>11.1</v>
      </c>
      <c r="AB27" s="7">
        <v>8</v>
      </c>
      <c r="AC27" s="5">
        <v>11.3</v>
      </c>
      <c r="AD27" s="7">
        <v>8.6999999999999993</v>
      </c>
    </row>
  </sheetData>
  <mergeCells count="20">
    <mergeCell ref="A23:A27"/>
    <mergeCell ref="Y1:Z1"/>
    <mergeCell ref="AA1:AB1"/>
    <mergeCell ref="AC1:AD1"/>
    <mergeCell ref="A3:A7"/>
    <mergeCell ref="A8:A12"/>
    <mergeCell ref="A13:A17"/>
    <mergeCell ref="M1:N1"/>
    <mergeCell ref="O1:P1"/>
    <mergeCell ref="Q1:R1"/>
    <mergeCell ref="S1:T1"/>
    <mergeCell ref="U1:V1"/>
    <mergeCell ref="W1:X1"/>
    <mergeCell ref="A1:B2"/>
    <mergeCell ref="C1:D1"/>
    <mergeCell ref="E1:F1"/>
    <mergeCell ref="G1:H1"/>
    <mergeCell ref="I1:J1"/>
    <mergeCell ref="K1:L1"/>
    <mergeCell ref="A18:A2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C4C325-473A-A64E-B651-8C5F6968129E}">
  <dimension ref="A1:K27"/>
  <sheetViews>
    <sheetView tabSelected="1" topLeftCell="B1" zoomScale="90" zoomScaleNormal="90" workbookViewId="0">
      <selection activeCell="K8" sqref="K8"/>
    </sheetView>
  </sheetViews>
  <sheetFormatPr baseColWidth="10" defaultRowHeight="16" x14ac:dyDescent="0.2"/>
  <cols>
    <col min="5" max="5" width="14" bestFit="1" customWidth="1"/>
    <col min="8" max="8" width="14" bestFit="1" customWidth="1"/>
    <col min="11" max="11" width="14" bestFit="1" customWidth="1"/>
    <col min="15" max="15" width="15" bestFit="1" customWidth="1"/>
    <col min="16" max="16" width="18" bestFit="1" customWidth="1"/>
    <col min="17" max="17" width="15.5" bestFit="1" customWidth="1"/>
  </cols>
  <sheetData>
    <row r="1" spans="1:11" x14ac:dyDescent="0.2">
      <c r="A1" s="29"/>
      <c r="B1" s="29"/>
      <c r="C1" s="23" t="s">
        <v>12</v>
      </c>
      <c r="D1" s="23"/>
      <c r="E1" s="23"/>
      <c r="F1" s="30" t="s">
        <v>15</v>
      </c>
      <c r="G1" s="30"/>
      <c r="H1" s="31"/>
      <c r="I1" s="32" t="s">
        <v>16</v>
      </c>
      <c r="J1" s="30"/>
      <c r="K1" s="31"/>
    </row>
    <row r="2" spans="1:11" x14ac:dyDescent="0.2">
      <c r="A2" s="29"/>
      <c r="B2" s="29"/>
      <c r="C2" s="18" t="s">
        <v>0</v>
      </c>
      <c r="D2" s="19" t="s">
        <v>13</v>
      </c>
      <c r="E2" s="20" t="s">
        <v>14</v>
      </c>
      <c r="F2" s="12" t="s">
        <v>0</v>
      </c>
      <c r="G2" s="13" t="s">
        <v>13</v>
      </c>
      <c r="H2" s="14" t="s">
        <v>14</v>
      </c>
      <c r="I2" s="12" t="s">
        <v>0</v>
      </c>
      <c r="J2" s="13" t="s">
        <v>13</v>
      </c>
      <c r="K2" s="14" t="s">
        <v>14</v>
      </c>
    </row>
    <row r="3" spans="1:11" x14ac:dyDescent="0.2">
      <c r="A3" s="24" t="s">
        <v>2</v>
      </c>
      <c r="B3" s="4" t="s">
        <v>3</v>
      </c>
      <c r="C3" s="5">
        <f>AVERAGE('Serie storica'!C3,'Serie storica'!E3,'Serie storica'!G3,'Serie storica'!I3)</f>
        <v>21.85</v>
      </c>
      <c r="D3" s="6">
        <f>AVERAGE('Serie storica'!D3,'Serie storica'!F3,'Serie storica'!H3,'Serie storica'!J3)</f>
        <v>16.024999999999999</v>
      </c>
      <c r="E3" s="17">
        <f t="shared" ref="E3:E27" si="0">C3-D3</f>
        <v>5.8250000000000028</v>
      </c>
      <c r="F3" s="5">
        <f>AVERAGE('Serie storica'!K3,'Serie storica'!M3,'Serie storica'!O3,'Serie storica'!Q3,'Serie storica'!S3,)</f>
        <v>19.866666666666664</v>
      </c>
      <c r="G3" s="6">
        <f>AVERAGE('Serie storica'!L3,'Serie storica'!N3,'Serie storica'!P3,'Serie storica'!R3,'Serie storica'!T3,)</f>
        <v>14.433333333333332</v>
      </c>
      <c r="H3" s="11">
        <f t="shared" ref="H3:H27" si="1">F3-G3</f>
        <v>5.4333333333333318</v>
      </c>
      <c r="I3" s="5">
        <f>AVERAGE('Serie storica'!U3,'Serie storica'!W3,'Serie storica'!Y3,'Serie storica'!AA3,'Serie storica'!AC3)</f>
        <v>25.439999999999998</v>
      </c>
      <c r="J3" s="6">
        <f>AVERAGE('Serie storica'!V3,'Serie storica'!X3,'Serie storica'!Z3,'Serie storica'!AB3,'Serie storica'!AD3)</f>
        <v>18.28</v>
      </c>
      <c r="K3" s="11">
        <f t="shared" ref="K3:K27" si="2">I3-J3</f>
        <v>7.1599999999999966</v>
      </c>
    </row>
    <row r="4" spans="1:11" x14ac:dyDescent="0.2">
      <c r="A4" s="24"/>
      <c r="B4" s="4" t="s">
        <v>4</v>
      </c>
      <c r="C4" s="5">
        <f>AVERAGE('Serie storica'!C4,'Serie storica'!E4,'Serie storica'!G4,'Serie storica'!I4)</f>
        <v>20.024999999999999</v>
      </c>
      <c r="D4" s="6">
        <f>AVERAGE('Serie storica'!D4,'Serie storica'!F4,'Serie storica'!H4,'Serie storica'!J4)</f>
        <v>15.8</v>
      </c>
      <c r="E4" s="11">
        <f t="shared" si="0"/>
        <v>4.2249999999999979</v>
      </c>
      <c r="F4" s="5">
        <f>AVERAGE('Serie storica'!K4,'Serie storica'!M4,'Serie storica'!O4,'Serie storica'!Q4,'Serie storica'!S4,)</f>
        <v>18.733333333333331</v>
      </c>
      <c r="G4" s="6">
        <f>AVERAGE('Serie storica'!L4,'Serie storica'!N4,'Serie storica'!P4,'Serie storica'!R4,'Serie storica'!T4,)</f>
        <v>14.149999999999999</v>
      </c>
      <c r="H4" s="11">
        <f t="shared" si="1"/>
        <v>4.5833333333333321</v>
      </c>
      <c r="I4" s="5">
        <f>AVERAGE('Serie storica'!U4,'Serie storica'!W4,'Serie storica'!Y4,'Serie storica'!AA4,'Serie storica'!AC4)</f>
        <v>23.98</v>
      </c>
      <c r="J4" s="6">
        <f>AVERAGE('Serie storica'!V4,'Serie storica'!X4,'Serie storica'!Z4,'Serie storica'!AB4,'Serie storica'!AD4)</f>
        <v>18.339999999999996</v>
      </c>
      <c r="K4" s="11">
        <f t="shared" si="2"/>
        <v>5.6400000000000041</v>
      </c>
    </row>
    <row r="5" spans="1:11" x14ac:dyDescent="0.2">
      <c r="A5" s="24"/>
      <c r="B5" s="4" t="s">
        <v>5</v>
      </c>
      <c r="C5" s="5">
        <f>AVERAGE('Serie storica'!C5,'Serie storica'!E5,'Serie storica'!G5,'Serie storica'!I5)</f>
        <v>14.649999999999999</v>
      </c>
      <c r="D5" s="6">
        <f>AVERAGE('Serie storica'!D5,'Serie storica'!F5,'Serie storica'!H5,'Serie storica'!J5)</f>
        <v>11.2</v>
      </c>
      <c r="E5" s="11">
        <f t="shared" si="0"/>
        <v>3.4499999999999993</v>
      </c>
      <c r="F5" s="5">
        <f>AVERAGE('Serie storica'!K5,'Serie storica'!M5,'Serie storica'!O5,'Serie storica'!Q5,'Serie storica'!S5,)</f>
        <v>14.283333333333333</v>
      </c>
      <c r="G5" s="6">
        <f>AVERAGE('Serie storica'!L5,'Serie storica'!N5,'Serie storica'!P5,'Serie storica'!R5,'Serie storica'!T5,)</f>
        <v>10.616666666666667</v>
      </c>
      <c r="H5" s="11">
        <f t="shared" si="1"/>
        <v>3.6666666666666661</v>
      </c>
      <c r="I5" s="5">
        <f>AVERAGE('Serie storica'!U5,'Serie storica'!W5,'Serie storica'!Y5,'Serie storica'!AA5,'Serie storica'!AC5)</f>
        <v>19.46</v>
      </c>
      <c r="J5" s="6">
        <f>AVERAGE('Serie storica'!V5,'Serie storica'!X5,'Serie storica'!Z5,'Serie storica'!AB5,'Serie storica'!AD5)</f>
        <v>14.540000000000001</v>
      </c>
      <c r="K5" s="11">
        <f t="shared" si="2"/>
        <v>4.92</v>
      </c>
    </row>
    <row r="6" spans="1:11" x14ac:dyDescent="0.2">
      <c r="A6" s="24"/>
      <c r="B6" s="4" t="s">
        <v>6</v>
      </c>
      <c r="C6" s="5">
        <f>AVERAGE('Serie storica'!C6,'Serie storica'!E6,'Serie storica'!G6,'Serie storica'!I6)</f>
        <v>12.55</v>
      </c>
      <c r="D6" s="6">
        <f>AVERAGE('Serie storica'!D6,'Serie storica'!F6,'Serie storica'!H6,'Serie storica'!J6)</f>
        <v>9.2249999999999996</v>
      </c>
      <c r="E6" s="11">
        <f t="shared" si="0"/>
        <v>3.3250000000000011</v>
      </c>
      <c r="F6" s="5">
        <f>AVERAGE('Serie storica'!K6,'Serie storica'!M6,'Serie storica'!O6,'Serie storica'!Q6,'Serie storica'!S6,)</f>
        <v>11.183333333333335</v>
      </c>
      <c r="G6" s="6">
        <f>AVERAGE('Serie storica'!L6,'Serie storica'!N6,'Serie storica'!P6,'Serie storica'!R6,'Serie storica'!T6,)</f>
        <v>7.9666666666666659</v>
      </c>
      <c r="H6" s="11">
        <f t="shared" si="1"/>
        <v>3.2166666666666694</v>
      </c>
      <c r="I6" s="5">
        <f>AVERAGE('Serie storica'!U6,'Serie storica'!W6,'Serie storica'!Y6,'Serie storica'!AA6,'Serie storica'!AC6)</f>
        <v>17.739999999999998</v>
      </c>
      <c r="J6" s="6">
        <f>AVERAGE('Serie storica'!V6,'Serie storica'!X6,'Serie storica'!Z6,'Serie storica'!AB6,'Serie storica'!AD6)</f>
        <v>12.660000000000002</v>
      </c>
      <c r="K6" s="11">
        <f t="shared" si="2"/>
        <v>5.0799999999999965</v>
      </c>
    </row>
    <row r="7" spans="1:11" x14ac:dyDescent="0.2">
      <c r="A7" s="24"/>
      <c r="B7" s="4" t="s">
        <v>7</v>
      </c>
      <c r="C7" s="5">
        <f>AVERAGE('Serie storica'!C7,'Serie storica'!E7,'Serie storica'!G7,'Serie storica'!I7)</f>
        <v>13.25</v>
      </c>
      <c r="D7" s="6">
        <f>AVERAGE('Serie storica'!D7,'Serie storica'!F7,'Serie storica'!H7,'Serie storica'!J7)</f>
        <v>11.75</v>
      </c>
      <c r="E7" s="11">
        <f t="shared" si="0"/>
        <v>1.5</v>
      </c>
      <c r="F7" s="5">
        <f>AVERAGE('Serie storica'!K7,'Serie storica'!M7,'Serie storica'!O7,'Serie storica'!Q7,'Serie storica'!S7,)</f>
        <v>8.0166666666666657</v>
      </c>
      <c r="G7" s="6">
        <f>AVERAGE('Serie storica'!L7,'Serie storica'!N7,'Serie storica'!P7,'Serie storica'!R7,'Serie storica'!T7,)</f>
        <v>6.6000000000000005</v>
      </c>
      <c r="H7" s="11">
        <f t="shared" si="1"/>
        <v>1.4166666666666652</v>
      </c>
      <c r="I7" s="5">
        <f>AVERAGE('Serie storica'!U7,'Serie storica'!W7,'Serie storica'!Y7,'Serie storica'!AA7,'Serie storica'!AC7)</f>
        <v>8.5400000000000009</v>
      </c>
      <c r="J7" s="6">
        <f>AVERAGE('Serie storica'!V7,'Serie storica'!X7,'Serie storica'!Z7,'Serie storica'!AB7,'Serie storica'!AD7)</f>
        <v>7.1599999999999993</v>
      </c>
      <c r="K7" s="11">
        <f t="shared" si="2"/>
        <v>1.3800000000000017</v>
      </c>
    </row>
    <row r="8" spans="1:11" x14ac:dyDescent="0.2">
      <c r="A8" s="24" t="s">
        <v>8</v>
      </c>
      <c r="B8" s="4" t="s">
        <v>3</v>
      </c>
      <c r="C8" s="5">
        <f>AVERAGE('Serie storica'!C8,'Serie storica'!E8,'Serie storica'!G8,'Serie storica'!I8)</f>
        <v>26.174999999999997</v>
      </c>
      <c r="D8" s="6">
        <f>AVERAGE('Serie storica'!D8,'Serie storica'!F8,'Serie storica'!H8,'Serie storica'!J8)</f>
        <v>6.875</v>
      </c>
      <c r="E8" s="11">
        <f t="shared" si="0"/>
        <v>19.299999999999997</v>
      </c>
      <c r="F8" s="5">
        <f>AVERAGE('Serie storica'!K8,'Serie storica'!M8,'Serie storica'!O8,'Serie storica'!Q8,'Serie storica'!S8,)</f>
        <v>22.783333333333331</v>
      </c>
      <c r="G8" s="6">
        <f>AVERAGE('Serie storica'!L8,'Serie storica'!N8,'Serie storica'!P8,'Serie storica'!R8,'Serie storica'!T8,)</f>
        <v>7.5999999999999988</v>
      </c>
      <c r="H8" s="11">
        <f t="shared" si="1"/>
        <v>15.183333333333334</v>
      </c>
      <c r="I8" s="5">
        <f>AVERAGE('Serie storica'!U8,'Serie storica'!W8,'Serie storica'!Y8,'Serie storica'!AA8,'Serie storica'!AC8)</f>
        <v>27.839999999999996</v>
      </c>
      <c r="J8" s="6">
        <f>AVERAGE('Serie storica'!V8,'Serie storica'!X8,'Serie storica'!Z8,'Serie storica'!AB8,'Serie storica'!AD8)</f>
        <v>9.24</v>
      </c>
      <c r="K8" s="11">
        <f t="shared" si="2"/>
        <v>18.599999999999994</v>
      </c>
    </row>
    <row r="9" spans="1:11" x14ac:dyDescent="0.2">
      <c r="A9" s="24"/>
      <c r="B9" s="4" t="s">
        <v>4</v>
      </c>
      <c r="C9" s="5">
        <f>AVERAGE('Serie storica'!C9,'Serie storica'!E9,'Serie storica'!G9,'Serie storica'!I9)</f>
        <v>26.074999999999999</v>
      </c>
      <c r="D9" s="6">
        <f>AVERAGE('Serie storica'!D9,'Serie storica'!F9,'Serie storica'!H9,'Serie storica'!J9)</f>
        <v>11.824999999999999</v>
      </c>
      <c r="E9" s="11">
        <f t="shared" si="0"/>
        <v>14.25</v>
      </c>
      <c r="F9" s="5">
        <f>AVERAGE('Serie storica'!K9,'Serie storica'!M9,'Serie storica'!O9,'Serie storica'!Q9,'Serie storica'!S9,)</f>
        <v>22.549999999999997</v>
      </c>
      <c r="G9" s="6">
        <f>AVERAGE('Serie storica'!L9,'Serie storica'!N9,'Serie storica'!P9,'Serie storica'!R9,'Serie storica'!T9,)</f>
        <v>11.666666666666666</v>
      </c>
      <c r="H9" s="11">
        <f t="shared" si="1"/>
        <v>10.883333333333331</v>
      </c>
      <c r="I9" s="5">
        <f>AVERAGE('Serie storica'!U9,'Serie storica'!W9,'Serie storica'!Y9,'Serie storica'!AA9,'Serie storica'!AC9)</f>
        <v>24.92</v>
      </c>
      <c r="J9" s="6">
        <f>AVERAGE('Serie storica'!V9,'Serie storica'!X9,'Serie storica'!Z9,'Serie storica'!AB9,'Serie storica'!AD9)</f>
        <v>12.26</v>
      </c>
      <c r="K9" s="11">
        <f t="shared" si="2"/>
        <v>12.660000000000002</v>
      </c>
    </row>
    <row r="10" spans="1:11" x14ac:dyDescent="0.2">
      <c r="A10" s="24"/>
      <c r="B10" s="4" t="s">
        <v>5</v>
      </c>
      <c r="C10" s="5">
        <f>AVERAGE('Serie storica'!C10,'Serie storica'!E10,'Serie storica'!G10,'Serie storica'!I10)</f>
        <v>17.074999999999999</v>
      </c>
      <c r="D10" s="6">
        <f>AVERAGE('Serie storica'!D10,'Serie storica'!F10,'Serie storica'!H10,'Serie storica'!J10)</f>
        <v>5.3999999999999995</v>
      </c>
      <c r="E10" s="11">
        <f t="shared" si="0"/>
        <v>11.675000000000001</v>
      </c>
      <c r="F10" s="5">
        <f>AVERAGE('Serie storica'!K10,'Serie storica'!M10,'Serie storica'!O10,'Serie storica'!Q10,'Serie storica'!S10,)</f>
        <v>14.616666666666665</v>
      </c>
      <c r="G10" s="6">
        <f>AVERAGE('Serie storica'!L10,'Serie storica'!N10,'Serie storica'!P10,'Serie storica'!R10,'Serie storica'!T10,)</f>
        <v>5.3</v>
      </c>
      <c r="H10" s="11">
        <f t="shared" si="1"/>
        <v>9.3166666666666664</v>
      </c>
      <c r="I10" s="5">
        <f>AVERAGE('Serie storica'!U10,'Serie storica'!W10,'Serie storica'!Y10,'Serie storica'!AA10,'Serie storica'!AC10)</f>
        <v>18.600000000000001</v>
      </c>
      <c r="J10" s="6">
        <f>AVERAGE('Serie storica'!V10,'Serie storica'!X10,'Serie storica'!Z10,'Serie storica'!AB10,'Serie storica'!AD10)</f>
        <v>6.4799999999999995</v>
      </c>
      <c r="K10" s="11">
        <f t="shared" si="2"/>
        <v>12.120000000000001</v>
      </c>
    </row>
    <row r="11" spans="1:11" x14ac:dyDescent="0.2">
      <c r="A11" s="24"/>
      <c r="B11" s="4" t="s">
        <v>6</v>
      </c>
      <c r="C11" s="5">
        <f>AVERAGE('Serie storica'!C11,'Serie storica'!E11,'Serie storica'!G11,'Serie storica'!I11)</f>
        <v>13.700000000000001</v>
      </c>
      <c r="D11" s="6">
        <f>AVERAGE('Serie storica'!D11,'Serie storica'!F11,'Serie storica'!H11,'Serie storica'!J11)</f>
        <v>5.1749999999999998</v>
      </c>
      <c r="E11" s="11">
        <f t="shared" si="0"/>
        <v>8.5250000000000021</v>
      </c>
      <c r="F11" s="5">
        <f>AVERAGE('Serie storica'!K11,'Serie storica'!M11,'Serie storica'!O11,'Serie storica'!Q11,'Serie storica'!S11,)</f>
        <v>10.333333333333334</v>
      </c>
      <c r="G11" s="6">
        <f>AVERAGE('Serie storica'!L11,'Serie storica'!N11,'Serie storica'!P11,'Serie storica'!R11,'Serie storica'!T11,)</f>
        <v>4.1166666666666671</v>
      </c>
      <c r="H11" s="11">
        <f t="shared" si="1"/>
        <v>6.2166666666666668</v>
      </c>
      <c r="I11" s="5">
        <f>AVERAGE('Serie storica'!U11,'Serie storica'!W11,'Serie storica'!Y11,'Serie storica'!AA11,'Serie storica'!AC11)</f>
        <v>13.040000000000001</v>
      </c>
      <c r="J11" s="6">
        <f>AVERAGE('Serie storica'!V11,'Serie storica'!X11,'Serie storica'!Z11,'Serie storica'!AB11,'Serie storica'!AD11)</f>
        <v>5.3599999999999994</v>
      </c>
      <c r="K11" s="11">
        <f t="shared" si="2"/>
        <v>7.6800000000000015</v>
      </c>
    </row>
    <row r="12" spans="1:11" x14ac:dyDescent="0.2">
      <c r="A12" s="24"/>
      <c r="B12" s="4" t="s">
        <v>7</v>
      </c>
      <c r="C12" s="5">
        <f>AVERAGE('Serie storica'!C12,'Serie storica'!E12,'Serie storica'!G12,'Serie storica'!I12)</f>
        <v>9.5250000000000004</v>
      </c>
      <c r="D12" s="6">
        <f>AVERAGE('Serie storica'!D12,'Serie storica'!F12,'Serie storica'!H12,'Serie storica'!J12)</f>
        <v>6.6</v>
      </c>
      <c r="E12" s="11">
        <f t="shared" si="0"/>
        <v>2.9250000000000007</v>
      </c>
      <c r="F12" s="5">
        <f>AVERAGE('Serie storica'!K12,'Serie storica'!M12,'Serie storica'!O12,'Serie storica'!Q12,'Serie storica'!S12,)</f>
        <v>5.5</v>
      </c>
      <c r="G12" s="6">
        <f>AVERAGE('Serie storica'!L12,'Serie storica'!N12,'Serie storica'!P12,'Serie storica'!R12,'Serie storica'!T12,)</f>
        <v>3.3833333333333329</v>
      </c>
      <c r="H12" s="11">
        <f t="shared" si="1"/>
        <v>2.1166666666666671</v>
      </c>
      <c r="I12" s="5">
        <f>AVERAGE('Serie storica'!U12,'Serie storica'!W12,'Serie storica'!Y12,'Serie storica'!AA12,'Serie storica'!AC12)</f>
        <v>5.12</v>
      </c>
      <c r="J12" s="6">
        <f>AVERAGE('Serie storica'!V12,'Serie storica'!X12,'Serie storica'!Z12,'Serie storica'!AB12,'Serie storica'!AD12)</f>
        <v>2.4799999999999995</v>
      </c>
      <c r="K12" s="11">
        <f t="shared" si="2"/>
        <v>2.6400000000000006</v>
      </c>
    </row>
    <row r="13" spans="1:11" x14ac:dyDescent="0.2">
      <c r="A13" s="24" t="s">
        <v>9</v>
      </c>
      <c r="B13" s="4" t="s">
        <v>3</v>
      </c>
      <c r="C13" s="5">
        <f>AVERAGE('Serie storica'!C13,'Serie storica'!E13,'Serie storica'!G13,'Serie storica'!I13)</f>
        <v>23.45</v>
      </c>
      <c r="D13" s="6">
        <f>AVERAGE('Serie storica'!D13,'Serie storica'!F13,'Serie storica'!H13,'Serie storica'!J13)</f>
        <v>7.4</v>
      </c>
      <c r="E13" s="11">
        <f t="shared" si="0"/>
        <v>16.049999999999997</v>
      </c>
      <c r="F13" s="5">
        <f>AVERAGE('Serie storica'!K13,'Serie storica'!M13,'Serie storica'!O13,'Serie storica'!Q13,'Serie storica'!S13,)</f>
        <v>19.983333333333331</v>
      </c>
      <c r="G13" s="6">
        <f>AVERAGE('Serie storica'!L13,'Serie storica'!N13,'Serie storica'!P13,'Serie storica'!R13,'Serie storica'!T13,)</f>
        <v>6.833333333333333</v>
      </c>
      <c r="H13" s="11">
        <f t="shared" si="1"/>
        <v>13.149999999999999</v>
      </c>
      <c r="I13" s="5">
        <f>AVERAGE('Serie storica'!U13,'Serie storica'!W13,'Serie storica'!Y13,'Serie storica'!AA13,'Serie storica'!AC13)</f>
        <v>23.72</v>
      </c>
      <c r="J13" s="6">
        <f>AVERAGE('Serie storica'!V13,'Serie storica'!X13,'Serie storica'!Z13,'Serie storica'!AB13,'Serie storica'!AD13)</f>
        <v>7.660000000000001</v>
      </c>
      <c r="K13" s="11">
        <f t="shared" si="2"/>
        <v>16.059999999999999</v>
      </c>
    </row>
    <row r="14" spans="1:11" x14ac:dyDescent="0.2">
      <c r="A14" s="24"/>
      <c r="B14" s="4" t="s">
        <v>4</v>
      </c>
      <c r="C14" s="5">
        <f>AVERAGE('Serie storica'!C14,'Serie storica'!E14,'Serie storica'!G14,'Serie storica'!I14)</f>
        <v>24.075000000000003</v>
      </c>
      <c r="D14" s="6">
        <f>AVERAGE('Serie storica'!D14,'Serie storica'!F14,'Serie storica'!H14,'Serie storica'!J14)</f>
        <v>11.6</v>
      </c>
      <c r="E14" s="11">
        <f t="shared" si="0"/>
        <v>12.475000000000003</v>
      </c>
      <c r="F14" s="5">
        <f>AVERAGE('Serie storica'!K14,'Serie storica'!M14,'Serie storica'!O14,'Serie storica'!Q14,'Serie storica'!S14,)</f>
        <v>19.8</v>
      </c>
      <c r="G14" s="6">
        <f>AVERAGE('Serie storica'!L14,'Serie storica'!N14,'Serie storica'!P14,'Serie storica'!R14,'Serie storica'!T14,)</f>
        <v>10.35</v>
      </c>
      <c r="H14" s="11">
        <f t="shared" si="1"/>
        <v>9.4500000000000011</v>
      </c>
      <c r="I14" s="5">
        <f>AVERAGE('Serie storica'!U14,'Serie storica'!W14,'Serie storica'!Y14,'Serie storica'!AA14,'Serie storica'!AC14)</f>
        <v>23.780000000000005</v>
      </c>
      <c r="J14" s="6">
        <f>AVERAGE('Serie storica'!V14,'Serie storica'!X14,'Serie storica'!Z14,'Serie storica'!AB14,'Serie storica'!AD14)</f>
        <v>13.38</v>
      </c>
      <c r="K14" s="11">
        <f t="shared" si="2"/>
        <v>10.400000000000004</v>
      </c>
    </row>
    <row r="15" spans="1:11" x14ac:dyDescent="0.2">
      <c r="A15" s="24"/>
      <c r="B15" s="4" t="s">
        <v>5</v>
      </c>
      <c r="C15" s="5">
        <f>AVERAGE('Serie storica'!C15,'Serie storica'!E15,'Serie storica'!G15,'Serie storica'!I15)</f>
        <v>18.675000000000001</v>
      </c>
      <c r="D15" s="6">
        <f>AVERAGE('Serie storica'!D15,'Serie storica'!F15,'Serie storica'!H15,'Serie storica'!J15)</f>
        <v>7.75</v>
      </c>
      <c r="E15" s="11">
        <f t="shared" si="0"/>
        <v>10.925000000000001</v>
      </c>
      <c r="F15" s="5">
        <f>AVERAGE('Serie storica'!K15,'Serie storica'!M15,'Serie storica'!O15,'Serie storica'!Q15,'Serie storica'!S15,)</f>
        <v>15.450000000000001</v>
      </c>
      <c r="G15" s="6">
        <f>AVERAGE('Serie storica'!L15,'Serie storica'!N15,'Serie storica'!P15,'Serie storica'!R15,'Serie storica'!T15,)</f>
        <v>7.3666666666666671</v>
      </c>
      <c r="H15" s="11">
        <f t="shared" si="1"/>
        <v>8.0833333333333339</v>
      </c>
      <c r="I15" s="5">
        <f>AVERAGE('Serie storica'!U15,'Serie storica'!W15,'Serie storica'!Y15,'Serie storica'!AA15,'Serie storica'!AC15)</f>
        <v>18.259999999999998</v>
      </c>
      <c r="J15" s="6">
        <f>AVERAGE('Serie storica'!V15,'Serie storica'!X15,'Serie storica'!Z15,'Serie storica'!AB15,'Serie storica'!AD15)</f>
        <v>9.16</v>
      </c>
      <c r="K15" s="11">
        <f t="shared" si="2"/>
        <v>9.0999999999999979</v>
      </c>
    </row>
    <row r="16" spans="1:11" x14ac:dyDescent="0.2">
      <c r="A16" s="24"/>
      <c r="B16" s="4" t="s">
        <v>6</v>
      </c>
      <c r="C16" s="5">
        <f>AVERAGE('Serie storica'!C16,'Serie storica'!E16,'Serie storica'!G16,'Serie storica'!I16)</f>
        <v>22.1</v>
      </c>
      <c r="D16" s="6">
        <f>AVERAGE('Serie storica'!D16,'Serie storica'!F16,'Serie storica'!H16,'Serie storica'!J16)</f>
        <v>9.4499999999999993</v>
      </c>
      <c r="E16" s="11">
        <f t="shared" si="0"/>
        <v>12.650000000000002</v>
      </c>
      <c r="F16" s="5">
        <f>AVERAGE('Serie storica'!K16,'Serie storica'!M16,'Serie storica'!O16,'Serie storica'!Q16,'Serie storica'!S16,)</f>
        <v>19.599999999999998</v>
      </c>
      <c r="G16" s="6">
        <f>AVERAGE('Serie storica'!L16,'Serie storica'!N16,'Serie storica'!P16,'Serie storica'!R16,'Serie storica'!T16,)</f>
        <v>10.933333333333332</v>
      </c>
      <c r="H16" s="11">
        <f t="shared" si="1"/>
        <v>8.6666666666666661</v>
      </c>
      <c r="I16" s="5">
        <f>AVERAGE('Serie storica'!U16,'Serie storica'!W16,'Serie storica'!Y16,'Serie storica'!AA16,'Serie storica'!AC16)</f>
        <v>22.9</v>
      </c>
      <c r="J16" s="6">
        <f>AVERAGE('Serie storica'!V16,'Serie storica'!X16,'Serie storica'!Z16,'Serie storica'!AB16,'Serie storica'!AD16)</f>
        <v>13.48</v>
      </c>
      <c r="K16" s="11">
        <f t="shared" si="2"/>
        <v>9.4199999999999982</v>
      </c>
    </row>
    <row r="17" spans="1:11" x14ac:dyDescent="0.2">
      <c r="A17" s="24"/>
      <c r="B17" s="4" t="s">
        <v>7</v>
      </c>
      <c r="C17" s="5">
        <f>AVERAGE('Serie storica'!C17,'Serie storica'!E17,'Serie storica'!G17,'Serie storica'!I17)</f>
        <v>8.6750000000000007</v>
      </c>
      <c r="D17" s="6">
        <f>AVERAGE('Serie storica'!D17,'Serie storica'!F17,'Serie storica'!H17,'Serie storica'!J17)</f>
        <v>7.2749999999999995</v>
      </c>
      <c r="E17" s="11">
        <f t="shared" si="0"/>
        <v>1.4000000000000012</v>
      </c>
      <c r="F17" s="5">
        <f>AVERAGE('Serie storica'!K17,'Serie storica'!M17,'Serie storica'!O17,'Serie storica'!Q17,'Serie storica'!S17,)</f>
        <v>7.4833333333333334</v>
      </c>
      <c r="G17" s="6">
        <f>AVERAGE('Serie storica'!L17,'Serie storica'!N17,'Serie storica'!P17,'Serie storica'!R17,'Serie storica'!T17,)</f>
        <v>6.3666666666666671</v>
      </c>
      <c r="H17" s="11">
        <f t="shared" si="1"/>
        <v>1.1166666666666663</v>
      </c>
      <c r="I17" s="5">
        <f>AVERAGE('Serie storica'!U17,'Serie storica'!W17,'Serie storica'!Y17,'Serie storica'!AA17,'Serie storica'!AC17)</f>
        <v>10.680000000000001</v>
      </c>
      <c r="J17" s="6">
        <f>AVERAGE('Serie storica'!V17,'Serie storica'!X17,'Serie storica'!Z17,'Serie storica'!AB17,'Serie storica'!AD17)</f>
        <v>9.2800000000000011</v>
      </c>
      <c r="K17" s="11">
        <f t="shared" si="2"/>
        <v>1.4000000000000004</v>
      </c>
    </row>
    <row r="18" spans="1:11" x14ac:dyDescent="0.2">
      <c r="A18" s="24" t="s">
        <v>10</v>
      </c>
      <c r="B18" s="4" t="s">
        <v>3</v>
      </c>
      <c r="C18" s="5">
        <f>AVERAGE('Serie storica'!C18,'Serie storica'!E18,'Serie storica'!G18,'Serie storica'!I18)</f>
        <v>17.225000000000001</v>
      </c>
      <c r="D18" s="6">
        <f>AVERAGE('Serie storica'!D18,'Serie storica'!F18,'Serie storica'!H18,'Serie storica'!J18)</f>
        <v>14.6</v>
      </c>
      <c r="E18" s="11">
        <f t="shared" si="0"/>
        <v>2.6250000000000018</v>
      </c>
      <c r="F18" s="5">
        <f>AVERAGE('Serie storica'!K18,'Serie storica'!M18,'Serie storica'!O18,'Serie storica'!Q18,'Serie storica'!S18,)</f>
        <v>17.75</v>
      </c>
      <c r="G18" s="6">
        <f>AVERAGE('Serie storica'!L18,'Serie storica'!N18,'Serie storica'!P18,'Serie storica'!R18,'Serie storica'!T18,)</f>
        <v>14.966666666666667</v>
      </c>
      <c r="H18" s="11">
        <f t="shared" si="1"/>
        <v>2.7833333333333332</v>
      </c>
      <c r="I18" s="5">
        <f>AVERAGE('Serie storica'!U18,'Serie storica'!W18,'Serie storica'!Y18,'Serie storica'!AA18,'Serie storica'!AC18)</f>
        <v>24.619999999999997</v>
      </c>
      <c r="J18" s="6">
        <f>AVERAGE('Serie storica'!V18,'Serie storica'!X18,'Serie storica'!Z18,'Serie storica'!AB18,'Serie storica'!AD18)</f>
        <v>18.400000000000002</v>
      </c>
      <c r="K18" s="11">
        <f t="shared" si="2"/>
        <v>6.2199999999999953</v>
      </c>
    </row>
    <row r="19" spans="1:11" x14ac:dyDescent="0.2">
      <c r="A19" s="24"/>
      <c r="B19" s="4" t="s">
        <v>4</v>
      </c>
      <c r="C19" s="5">
        <f>AVERAGE('Serie storica'!C19,'Serie storica'!E19,'Serie storica'!G19,'Serie storica'!I19)</f>
        <v>17.600000000000001</v>
      </c>
      <c r="D19" s="6">
        <f>AVERAGE('Serie storica'!D19,'Serie storica'!F19,'Serie storica'!H19,'Serie storica'!J19)</f>
        <v>15.05</v>
      </c>
      <c r="E19" s="11">
        <f t="shared" si="0"/>
        <v>2.5500000000000007</v>
      </c>
      <c r="F19" s="5">
        <f>AVERAGE('Serie storica'!K19,'Serie storica'!M19,'Serie storica'!O19,'Serie storica'!Q19,'Serie storica'!S19,)</f>
        <v>19.483333333333334</v>
      </c>
      <c r="G19" s="6">
        <f>AVERAGE('Serie storica'!L19,'Serie storica'!N19,'Serie storica'!P19,'Serie storica'!R19,'Serie storica'!T19,)</f>
        <v>17.016666666666666</v>
      </c>
      <c r="H19" s="11">
        <f t="shared" si="1"/>
        <v>2.4666666666666686</v>
      </c>
      <c r="I19" s="5">
        <f>AVERAGE('Serie storica'!U19,'Serie storica'!W19,'Serie storica'!Y19,'Serie storica'!AA19,'Serie storica'!AC19)</f>
        <v>25.220000000000002</v>
      </c>
      <c r="J19" s="6">
        <f>AVERAGE('Serie storica'!V19,'Serie storica'!X19,'Serie storica'!Z19,'Serie storica'!AB19,'Serie storica'!AD19)</f>
        <v>21.46</v>
      </c>
      <c r="K19" s="11">
        <f t="shared" si="2"/>
        <v>3.7600000000000016</v>
      </c>
    </row>
    <row r="20" spans="1:11" x14ac:dyDescent="0.2">
      <c r="A20" s="24"/>
      <c r="B20" s="4" t="s">
        <v>5</v>
      </c>
      <c r="C20" s="5">
        <f>AVERAGE('Serie storica'!C20,'Serie storica'!E20,'Serie storica'!G20,'Serie storica'!I20)</f>
        <v>13.424999999999999</v>
      </c>
      <c r="D20" s="6">
        <f>AVERAGE('Serie storica'!D20,'Serie storica'!F20,'Serie storica'!H20,'Serie storica'!J20)</f>
        <v>10.8</v>
      </c>
      <c r="E20" s="11">
        <f t="shared" si="0"/>
        <v>2.6249999999999982</v>
      </c>
      <c r="F20" s="5">
        <f>AVERAGE('Serie storica'!K20,'Serie storica'!M20,'Serie storica'!O20,'Serie storica'!Q20,'Serie storica'!S20,)</f>
        <v>14.533333333333333</v>
      </c>
      <c r="G20" s="6">
        <f>AVERAGE('Serie storica'!L20,'Serie storica'!N20,'Serie storica'!P20,'Serie storica'!R20,'Serie storica'!T20,)</f>
        <v>11.75</v>
      </c>
      <c r="H20" s="11">
        <f t="shared" si="1"/>
        <v>2.7833333333333332</v>
      </c>
      <c r="I20" s="5">
        <f>AVERAGE('Serie storica'!U20,'Serie storica'!W20,'Serie storica'!Y20,'Serie storica'!AA20,'Serie storica'!AC20)</f>
        <v>20.28</v>
      </c>
      <c r="J20" s="6">
        <f>AVERAGE('Serie storica'!V20,'Serie storica'!X20,'Serie storica'!Z20,'Serie storica'!AB20,'Serie storica'!AD20)</f>
        <v>16.18</v>
      </c>
      <c r="K20" s="11">
        <f t="shared" si="2"/>
        <v>4.1000000000000014</v>
      </c>
    </row>
    <row r="21" spans="1:11" x14ac:dyDescent="0.2">
      <c r="A21" s="24"/>
      <c r="B21" s="4" t="s">
        <v>6</v>
      </c>
      <c r="C21" s="5">
        <f>AVERAGE('Serie storica'!C21,'Serie storica'!E21,'Serie storica'!G21,'Serie storica'!I21)</f>
        <v>17.175000000000001</v>
      </c>
      <c r="D21" s="6">
        <f>AVERAGE('Serie storica'!D21,'Serie storica'!F21,'Serie storica'!H21,'Serie storica'!J21)</f>
        <v>12.95</v>
      </c>
      <c r="E21" s="11">
        <f t="shared" si="0"/>
        <v>4.2250000000000014</v>
      </c>
      <c r="F21" s="5">
        <f>AVERAGE('Serie storica'!K21,'Serie storica'!M21,'Serie storica'!O21,'Serie storica'!Q21,'Serie storica'!S21,)</f>
        <v>14.933333333333332</v>
      </c>
      <c r="G21" s="6">
        <f>AVERAGE('Serie storica'!L21,'Serie storica'!N21,'Serie storica'!P21,'Serie storica'!R21,'Serie storica'!T21,)</f>
        <v>10.966666666666669</v>
      </c>
      <c r="H21" s="11">
        <f t="shared" si="1"/>
        <v>3.9666666666666632</v>
      </c>
      <c r="I21" s="5">
        <f>AVERAGE('Serie storica'!U21,'Serie storica'!W21,'Serie storica'!Y21,'Serie storica'!AA21,'Serie storica'!AC21)</f>
        <v>17.3</v>
      </c>
      <c r="J21" s="6">
        <f>AVERAGE('Serie storica'!V21,'Serie storica'!X21,'Serie storica'!Z21,'Serie storica'!AB21,'Serie storica'!AD21)</f>
        <v>13.7</v>
      </c>
      <c r="K21" s="11">
        <f t="shared" si="2"/>
        <v>3.6000000000000014</v>
      </c>
    </row>
    <row r="22" spans="1:11" x14ac:dyDescent="0.2">
      <c r="A22" s="24"/>
      <c r="B22" s="4" t="s">
        <v>7</v>
      </c>
      <c r="C22" s="5">
        <f>AVERAGE('Serie storica'!C22,'Serie storica'!E22,'Serie storica'!G22,'Serie storica'!I22)</f>
        <v>19.125</v>
      </c>
      <c r="D22" s="6">
        <f>AVERAGE('Serie storica'!D22,'Serie storica'!F22,'Serie storica'!H22,'Serie storica'!J22)</f>
        <v>15.3</v>
      </c>
      <c r="E22" s="11">
        <f t="shared" si="0"/>
        <v>3.8249999999999993</v>
      </c>
      <c r="F22" s="5">
        <f>AVERAGE('Serie storica'!K22,'Serie storica'!M22,'Serie storica'!O22,'Serie storica'!Q22,'Serie storica'!S22,)</f>
        <v>11.616666666666667</v>
      </c>
      <c r="G22" s="6">
        <f>AVERAGE('Serie storica'!L22,'Serie storica'!N22,'Serie storica'!P22,'Serie storica'!R22,'Serie storica'!T22,)</f>
        <v>8.1</v>
      </c>
      <c r="H22" s="11">
        <f t="shared" si="1"/>
        <v>3.5166666666666675</v>
      </c>
      <c r="I22" s="5">
        <f>AVERAGE('Serie storica'!U22,'Serie storica'!W22,'Serie storica'!Y22,'Serie storica'!AA22,'Serie storica'!AC22)</f>
        <v>8.84</v>
      </c>
      <c r="J22" s="6">
        <f>AVERAGE('Serie storica'!V22,'Serie storica'!X22,'Serie storica'!Z22,'Serie storica'!AB22,'Serie storica'!AD22)</f>
        <v>7.0199999999999987</v>
      </c>
      <c r="K22" s="11">
        <f t="shared" si="2"/>
        <v>1.8200000000000012</v>
      </c>
    </row>
    <row r="23" spans="1:11" x14ac:dyDescent="0.2">
      <c r="A23" s="24" t="s">
        <v>11</v>
      </c>
      <c r="B23" s="4" t="s">
        <v>3</v>
      </c>
      <c r="C23" s="5">
        <f>AVERAGE('Serie storica'!C23,'Serie storica'!E23,'Serie storica'!G23,'Serie storica'!I23)</f>
        <v>22.524999999999999</v>
      </c>
      <c r="D23" s="6">
        <f>AVERAGE('Serie storica'!D23,'Serie storica'!F23,'Serie storica'!H23,'Serie storica'!J23)</f>
        <v>14.8</v>
      </c>
      <c r="E23" s="11">
        <f t="shared" si="0"/>
        <v>7.7249999999999979</v>
      </c>
      <c r="F23" s="5">
        <f>AVERAGE('Serie storica'!K23,'Serie storica'!M23,'Serie storica'!O23,'Serie storica'!Q23,'Serie storica'!S23,)</f>
        <v>20.2</v>
      </c>
      <c r="G23" s="6">
        <f>AVERAGE('Serie storica'!L23,'Serie storica'!N23,'Serie storica'!P23,'Serie storica'!R23,'Serie storica'!T23,)</f>
        <v>13.1</v>
      </c>
      <c r="H23" s="11">
        <f t="shared" si="1"/>
        <v>7.1</v>
      </c>
      <c r="I23" s="5">
        <f>AVERAGE('Serie storica'!U23,'Serie storica'!W23,'Serie storica'!Y23,'Serie storica'!AA23,'Serie storica'!AC23)</f>
        <v>22.740000000000002</v>
      </c>
      <c r="J23" s="6">
        <f>AVERAGE('Serie storica'!V23,'Serie storica'!X23,'Serie storica'!Z23,'Serie storica'!AB23,'Serie storica'!AD23)</f>
        <v>16.5</v>
      </c>
      <c r="K23" s="11">
        <f t="shared" si="2"/>
        <v>6.240000000000002</v>
      </c>
    </row>
    <row r="24" spans="1:11" x14ac:dyDescent="0.2">
      <c r="A24" s="24"/>
      <c r="B24" s="4" t="s">
        <v>4</v>
      </c>
      <c r="C24" s="5">
        <f>AVERAGE('Serie storica'!C24,'Serie storica'!E24,'Serie storica'!G24,'Serie storica'!I24)</f>
        <v>17.149999999999999</v>
      </c>
      <c r="D24" s="6">
        <f>AVERAGE('Serie storica'!D24,'Serie storica'!F24,'Serie storica'!H24,'Serie storica'!J24)</f>
        <v>11.3</v>
      </c>
      <c r="E24" s="11">
        <f t="shared" si="0"/>
        <v>5.8499999999999979</v>
      </c>
      <c r="F24" s="5">
        <f>AVERAGE('Serie storica'!K24,'Serie storica'!M24,'Serie storica'!O24,'Serie storica'!Q24,'Serie storica'!S24,)</f>
        <v>18.433333333333334</v>
      </c>
      <c r="G24" s="6">
        <f>AVERAGE('Serie storica'!L24,'Serie storica'!N24,'Serie storica'!P24,'Serie storica'!R24,'Serie storica'!T24,)</f>
        <v>12.083333333333334</v>
      </c>
      <c r="H24" s="11">
        <f t="shared" si="1"/>
        <v>6.35</v>
      </c>
      <c r="I24" s="5">
        <f>AVERAGE('Serie storica'!U24,'Serie storica'!W24,'Serie storica'!Y24,'Serie storica'!AA24,'Serie storica'!AC24)</f>
        <v>24.4</v>
      </c>
      <c r="J24" s="6">
        <f>AVERAGE('Serie storica'!V24,'Serie storica'!X24,'Serie storica'!Z24,'Serie storica'!AB24,'Serie storica'!AD24)</f>
        <v>17.48</v>
      </c>
      <c r="K24" s="11">
        <f t="shared" si="2"/>
        <v>6.9199999999999982</v>
      </c>
    </row>
    <row r="25" spans="1:11" x14ac:dyDescent="0.2">
      <c r="A25" s="24"/>
      <c r="B25" s="4" t="s">
        <v>5</v>
      </c>
      <c r="C25" s="5">
        <f>AVERAGE('Serie storica'!C25,'Serie storica'!E25,'Serie storica'!G25,'Serie storica'!I25)</f>
        <v>15.625</v>
      </c>
      <c r="D25" s="6">
        <f>AVERAGE('Serie storica'!D25,'Serie storica'!F25,'Serie storica'!H25,'Serie storica'!J25)</f>
        <v>9.6999999999999993</v>
      </c>
      <c r="E25" s="11">
        <f t="shared" si="0"/>
        <v>5.9250000000000007</v>
      </c>
      <c r="F25" s="5">
        <f>AVERAGE('Serie storica'!K25,'Serie storica'!M25,'Serie storica'!O25,'Serie storica'!Q25,'Serie storica'!S25,)</f>
        <v>14.35</v>
      </c>
      <c r="G25" s="6">
        <f>AVERAGE('Serie storica'!L25,'Serie storica'!N25,'Serie storica'!P25,'Serie storica'!R25,'Serie storica'!T25,)</f>
        <v>8.6499999999999986</v>
      </c>
      <c r="H25" s="11">
        <f t="shared" si="1"/>
        <v>5.7000000000000011</v>
      </c>
      <c r="I25" s="5">
        <f>AVERAGE('Serie storica'!U25,'Serie storica'!W25,'Serie storica'!Y25,'Serie storica'!AA25,'Serie storica'!AC25)</f>
        <v>17.580000000000002</v>
      </c>
      <c r="J25" s="6">
        <f>AVERAGE('Serie storica'!V25,'Serie storica'!X25,'Serie storica'!Z25,'Serie storica'!AB25,'Serie storica'!AD25)</f>
        <v>11.419999999999998</v>
      </c>
      <c r="K25" s="11">
        <f t="shared" si="2"/>
        <v>6.1600000000000037</v>
      </c>
    </row>
    <row r="26" spans="1:11" x14ac:dyDescent="0.2">
      <c r="A26" s="24"/>
      <c r="B26" s="4" t="s">
        <v>6</v>
      </c>
      <c r="C26" s="5">
        <f>AVERAGE('Serie storica'!C26,'Serie storica'!E26,'Serie storica'!G26,'Serie storica'!I26)</f>
        <v>22.15</v>
      </c>
      <c r="D26" s="6">
        <f>AVERAGE('Serie storica'!D26,'Serie storica'!F26,'Serie storica'!H26,'Serie storica'!J26)</f>
        <v>13.249999999999998</v>
      </c>
      <c r="E26" s="11">
        <f t="shared" si="0"/>
        <v>8.9</v>
      </c>
      <c r="F26" s="5">
        <f>AVERAGE('Serie storica'!K26,'Serie storica'!M26,'Serie storica'!O26,'Serie storica'!Q26,'Serie storica'!S26,)</f>
        <v>18.216666666666665</v>
      </c>
      <c r="G26" s="6">
        <f>AVERAGE('Serie storica'!L26,'Serie storica'!N26,'Serie storica'!P26,'Serie storica'!R26,'Serie storica'!T26,)</f>
        <v>9.9</v>
      </c>
      <c r="H26" s="11">
        <f t="shared" si="1"/>
        <v>8.3166666666666647</v>
      </c>
      <c r="I26" s="5">
        <f>AVERAGE('Serie storica'!U26,'Serie storica'!W26,'Serie storica'!Y26,'Serie storica'!AA26,'Serie storica'!AC26)</f>
        <v>23.72</v>
      </c>
      <c r="J26" s="6">
        <f>AVERAGE('Serie storica'!V26,'Serie storica'!X26,'Serie storica'!Z26,'Serie storica'!AB26,'Serie storica'!AD26)</f>
        <v>13.74</v>
      </c>
      <c r="K26" s="11">
        <f t="shared" si="2"/>
        <v>9.9799999999999986</v>
      </c>
    </row>
    <row r="27" spans="1:11" x14ac:dyDescent="0.2">
      <c r="A27" s="24"/>
      <c r="B27" s="4" t="s">
        <v>7</v>
      </c>
      <c r="C27" s="5">
        <f>AVERAGE('Serie storica'!C27,'Serie storica'!E27,'Serie storica'!G27,'Serie storica'!I27)</f>
        <v>16.725000000000001</v>
      </c>
      <c r="D27" s="6">
        <f>AVERAGE('Serie storica'!D27,'Serie storica'!F27,'Serie storica'!H27,'Serie storica'!J27)</f>
        <v>13.125</v>
      </c>
      <c r="E27" s="11">
        <f t="shared" si="0"/>
        <v>3.6000000000000014</v>
      </c>
      <c r="F27" s="5">
        <f>AVERAGE('Serie storica'!K27,'Serie storica'!M27,'Serie storica'!O27,'Serie storica'!Q27,'Serie storica'!S27,)</f>
        <v>8.7499999999999982</v>
      </c>
      <c r="G27" s="6">
        <f>AVERAGE('Serie storica'!L27,'Serie storica'!N27,'Serie storica'!P27,'Serie storica'!R27,'Serie storica'!T27,)</f>
        <v>6.7166666666666659</v>
      </c>
      <c r="H27" s="11">
        <f t="shared" si="1"/>
        <v>2.0333333333333323</v>
      </c>
      <c r="I27" s="5">
        <f>AVERAGE('Serie storica'!U27,'Serie storica'!W27,'Serie storica'!Y27,'Serie storica'!AA27,'Serie storica'!AC27)</f>
        <v>11.620000000000001</v>
      </c>
      <c r="J27" s="21">
        <f>AVERAGE('Serie storica'!V27,'Serie storica'!X27,'Serie storica'!Z27,'Serie storica'!AB27,'Serie storica'!AD27)</f>
        <v>8.84</v>
      </c>
      <c r="K27" s="22">
        <f t="shared" si="2"/>
        <v>2.7800000000000011</v>
      </c>
    </row>
  </sheetData>
  <mergeCells count="9">
    <mergeCell ref="I1:K1"/>
    <mergeCell ref="A8:A12"/>
    <mergeCell ref="A13:A17"/>
    <mergeCell ref="A18:A22"/>
    <mergeCell ref="A23:A27"/>
    <mergeCell ref="C1:E1"/>
    <mergeCell ref="A3:A7"/>
    <mergeCell ref="A1:B2"/>
    <mergeCell ref="F1:H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622BA-1CB5-314E-A223-DEEBE3924F42}">
  <dimension ref="A1:E26"/>
  <sheetViews>
    <sheetView workbookViewId="0">
      <selection activeCell="I4" sqref="I4"/>
    </sheetView>
  </sheetViews>
  <sheetFormatPr baseColWidth="10" defaultRowHeight="16" x14ac:dyDescent="0.2"/>
  <sheetData>
    <row r="1" spans="1:5" x14ac:dyDescent="0.2">
      <c r="C1" s="15" t="s">
        <v>12</v>
      </c>
      <c r="D1" s="16" t="s">
        <v>15</v>
      </c>
      <c r="E1" s="16" t="s">
        <v>16</v>
      </c>
    </row>
    <row r="2" spans="1:5" x14ac:dyDescent="0.2">
      <c r="A2" s="24" t="s">
        <v>2</v>
      </c>
      <c r="B2" s="4" t="s">
        <v>3</v>
      </c>
      <c r="C2" s="11">
        <v>5.8250000000000028</v>
      </c>
      <c r="D2" s="11">
        <v>5.4333333333333318</v>
      </c>
      <c r="E2" s="11">
        <v>7.1599999999999966</v>
      </c>
    </row>
    <row r="3" spans="1:5" x14ac:dyDescent="0.2">
      <c r="A3" s="24"/>
      <c r="B3" s="4" t="s">
        <v>4</v>
      </c>
      <c r="C3" s="11">
        <v>4.2249999999999979</v>
      </c>
      <c r="D3" s="11">
        <v>4.5833333333333321</v>
      </c>
      <c r="E3" s="11">
        <v>5.6400000000000041</v>
      </c>
    </row>
    <row r="4" spans="1:5" x14ac:dyDescent="0.2">
      <c r="A4" s="24"/>
      <c r="B4" s="4" t="s">
        <v>5</v>
      </c>
      <c r="C4" s="11">
        <v>3.4499999999999993</v>
      </c>
      <c r="D4" s="11">
        <v>3.6666666666666661</v>
      </c>
      <c r="E4" s="11">
        <v>4.92</v>
      </c>
    </row>
    <row r="5" spans="1:5" x14ac:dyDescent="0.2">
      <c r="A5" s="24"/>
      <c r="B5" s="4" t="s">
        <v>6</v>
      </c>
      <c r="C5" s="11">
        <v>3.3250000000000011</v>
      </c>
      <c r="D5" s="11">
        <v>3.2166666666666694</v>
      </c>
      <c r="E5" s="11">
        <v>5.0799999999999965</v>
      </c>
    </row>
    <row r="6" spans="1:5" x14ac:dyDescent="0.2">
      <c r="A6" s="24"/>
      <c r="B6" s="4" t="s">
        <v>7</v>
      </c>
      <c r="C6" s="11">
        <v>1.5</v>
      </c>
      <c r="D6" s="11">
        <v>1.4166666666666652</v>
      </c>
      <c r="E6" s="11">
        <v>1.3800000000000017</v>
      </c>
    </row>
    <row r="7" spans="1:5" x14ac:dyDescent="0.2">
      <c r="A7" s="24" t="s">
        <v>8</v>
      </c>
      <c r="B7" s="4" t="s">
        <v>3</v>
      </c>
      <c r="C7" s="11">
        <v>19.299999999999997</v>
      </c>
      <c r="D7" s="11">
        <v>15.183333333333334</v>
      </c>
      <c r="E7" s="11">
        <v>18.599999999999994</v>
      </c>
    </row>
    <row r="8" spans="1:5" x14ac:dyDescent="0.2">
      <c r="A8" s="24"/>
      <c r="B8" s="4" t="s">
        <v>4</v>
      </c>
      <c r="C8" s="11">
        <v>14.25</v>
      </c>
      <c r="D8" s="11">
        <v>10.883333333333331</v>
      </c>
      <c r="E8" s="11">
        <v>12.660000000000002</v>
      </c>
    </row>
    <row r="9" spans="1:5" x14ac:dyDescent="0.2">
      <c r="A9" s="24"/>
      <c r="B9" s="4" t="s">
        <v>5</v>
      </c>
      <c r="C9" s="11">
        <v>11.675000000000001</v>
      </c>
      <c r="D9" s="11">
        <v>9.3166666666666664</v>
      </c>
      <c r="E9" s="11">
        <v>12.120000000000001</v>
      </c>
    </row>
    <row r="10" spans="1:5" x14ac:dyDescent="0.2">
      <c r="A10" s="24"/>
      <c r="B10" s="4" t="s">
        <v>6</v>
      </c>
      <c r="C10" s="11">
        <v>8.5250000000000021</v>
      </c>
      <c r="D10" s="11">
        <v>6.2166666666666668</v>
      </c>
      <c r="E10" s="11">
        <v>7.6800000000000015</v>
      </c>
    </row>
    <row r="11" spans="1:5" x14ac:dyDescent="0.2">
      <c r="A11" s="24"/>
      <c r="B11" s="4" t="s">
        <v>7</v>
      </c>
      <c r="C11" s="11">
        <v>2.9250000000000007</v>
      </c>
      <c r="D11" s="11">
        <v>2.1166666666666671</v>
      </c>
      <c r="E11" s="11">
        <v>2.6400000000000006</v>
      </c>
    </row>
    <row r="12" spans="1:5" x14ac:dyDescent="0.2">
      <c r="A12" s="24" t="s">
        <v>9</v>
      </c>
      <c r="B12" s="4" t="s">
        <v>3</v>
      </c>
      <c r="C12" s="11">
        <v>16.049999999999997</v>
      </c>
      <c r="D12" s="11">
        <v>13.149999999999999</v>
      </c>
      <c r="E12" s="11">
        <v>16.059999999999999</v>
      </c>
    </row>
    <row r="13" spans="1:5" x14ac:dyDescent="0.2">
      <c r="A13" s="24"/>
      <c r="B13" s="4" t="s">
        <v>4</v>
      </c>
      <c r="C13" s="11">
        <v>12.475000000000003</v>
      </c>
      <c r="D13" s="11">
        <v>9.4500000000000011</v>
      </c>
      <c r="E13" s="11">
        <v>10.400000000000004</v>
      </c>
    </row>
    <row r="14" spans="1:5" x14ac:dyDescent="0.2">
      <c r="A14" s="24"/>
      <c r="B14" s="4" t="s">
        <v>5</v>
      </c>
      <c r="C14" s="11">
        <v>10.925000000000001</v>
      </c>
      <c r="D14" s="11">
        <v>8.0833333333333339</v>
      </c>
      <c r="E14" s="11">
        <v>9.0999999999999979</v>
      </c>
    </row>
    <row r="15" spans="1:5" x14ac:dyDescent="0.2">
      <c r="A15" s="24"/>
      <c r="B15" s="4" t="s">
        <v>6</v>
      </c>
      <c r="C15" s="11">
        <v>12.650000000000002</v>
      </c>
      <c r="D15" s="11">
        <v>8.6666666666666661</v>
      </c>
      <c r="E15" s="11">
        <v>9.4199999999999982</v>
      </c>
    </row>
    <row r="16" spans="1:5" x14ac:dyDescent="0.2">
      <c r="A16" s="24"/>
      <c r="B16" s="4" t="s">
        <v>7</v>
      </c>
      <c r="C16" s="11">
        <v>1.4000000000000012</v>
      </c>
      <c r="D16" s="11">
        <v>1.1166666666666663</v>
      </c>
      <c r="E16" s="11">
        <v>1.4000000000000004</v>
      </c>
    </row>
    <row r="17" spans="1:5" x14ac:dyDescent="0.2">
      <c r="A17" s="24" t="s">
        <v>10</v>
      </c>
      <c r="B17" s="4" t="s">
        <v>3</v>
      </c>
      <c r="C17" s="11">
        <v>2.6250000000000018</v>
      </c>
      <c r="D17" s="11">
        <v>2.7833333333333332</v>
      </c>
      <c r="E17" s="11">
        <v>6.2199999999999953</v>
      </c>
    </row>
    <row r="18" spans="1:5" x14ac:dyDescent="0.2">
      <c r="A18" s="24"/>
      <c r="B18" s="4" t="s">
        <v>4</v>
      </c>
      <c r="C18" s="11">
        <v>2.5500000000000007</v>
      </c>
      <c r="D18" s="11">
        <v>2.4666666666666686</v>
      </c>
      <c r="E18" s="11">
        <v>3.7600000000000016</v>
      </c>
    </row>
    <row r="19" spans="1:5" x14ac:dyDescent="0.2">
      <c r="A19" s="24"/>
      <c r="B19" s="4" t="s">
        <v>5</v>
      </c>
      <c r="C19" s="11">
        <v>2.6249999999999982</v>
      </c>
      <c r="D19" s="11">
        <v>2.7833333333333332</v>
      </c>
      <c r="E19" s="11">
        <v>4.1000000000000014</v>
      </c>
    </row>
    <row r="20" spans="1:5" x14ac:dyDescent="0.2">
      <c r="A20" s="24"/>
      <c r="B20" s="4" t="s">
        <v>6</v>
      </c>
      <c r="C20" s="11">
        <v>4.2250000000000014</v>
      </c>
      <c r="D20" s="11">
        <v>3.9666666666666632</v>
      </c>
      <c r="E20" s="11">
        <v>3.6000000000000014</v>
      </c>
    </row>
    <row r="21" spans="1:5" x14ac:dyDescent="0.2">
      <c r="A21" s="24"/>
      <c r="B21" s="4" t="s">
        <v>7</v>
      </c>
      <c r="C21" s="11">
        <v>3.8249999999999993</v>
      </c>
      <c r="D21" s="11">
        <v>3.5166666666666675</v>
      </c>
      <c r="E21" s="11">
        <v>1.8200000000000012</v>
      </c>
    </row>
    <row r="22" spans="1:5" x14ac:dyDescent="0.2">
      <c r="A22" s="24" t="s">
        <v>11</v>
      </c>
      <c r="B22" s="4" t="s">
        <v>3</v>
      </c>
      <c r="C22" s="11">
        <v>7.7249999999999979</v>
      </c>
      <c r="D22" s="11">
        <v>7.1</v>
      </c>
      <c r="E22" s="11">
        <v>6.240000000000002</v>
      </c>
    </row>
    <row r="23" spans="1:5" x14ac:dyDescent="0.2">
      <c r="A23" s="24"/>
      <c r="B23" s="4" t="s">
        <v>4</v>
      </c>
      <c r="C23" s="11">
        <v>5.8499999999999979</v>
      </c>
      <c r="D23" s="11">
        <v>6.35</v>
      </c>
      <c r="E23" s="11">
        <v>6.9199999999999982</v>
      </c>
    </row>
    <row r="24" spans="1:5" x14ac:dyDescent="0.2">
      <c r="A24" s="24"/>
      <c r="B24" s="4" t="s">
        <v>5</v>
      </c>
      <c r="C24" s="11">
        <v>5.9250000000000007</v>
      </c>
      <c r="D24" s="11">
        <v>5.7000000000000011</v>
      </c>
      <c r="E24" s="11">
        <v>6.1600000000000037</v>
      </c>
    </row>
    <row r="25" spans="1:5" x14ac:dyDescent="0.2">
      <c r="A25" s="24"/>
      <c r="B25" s="4" t="s">
        <v>6</v>
      </c>
      <c r="C25" s="11">
        <v>8.9</v>
      </c>
      <c r="D25" s="11">
        <v>8.3166666666666647</v>
      </c>
      <c r="E25" s="11">
        <v>9.9799999999999986</v>
      </c>
    </row>
    <row r="26" spans="1:5" x14ac:dyDescent="0.2">
      <c r="A26" s="24"/>
      <c r="B26" s="4" t="s">
        <v>7</v>
      </c>
      <c r="C26" s="11">
        <v>3.6000000000000014</v>
      </c>
      <c r="D26" s="11">
        <v>2.0333333333333323</v>
      </c>
      <c r="E26" s="11">
        <v>2.7800000000000011</v>
      </c>
    </row>
  </sheetData>
  <mergeCells count="5">
    <mergeCell ref="A22:A26"/>
    <mergeCell ref="A2:A6"/>
    <mergeCell ref="A7:A11"/>
    <mergeCell ref="A12:A16"/>
    <mergeCell ref="A17:A2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Fogli di lavoro</vt:lpstr>
      </vt:variant>
      <vt:variant>
        <vt:i4>3</vt:i4>
      </vt:variant>
    </vt:vector>
  </HeadingPairs>
  <TitlesOfParts>
    <vt:vector size="3" baseType="lpstr">
      <vt:lpstr>Serie storica</vt:lpstr>
      <vt:lpstr>Impatto medio</vt:lpstr>
      <vt:lpstr>Sheet3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MATTEO FICARRA</dc:creator>
  <cp:lastModifiedBy>andrea gorga</cp:lastModifiedBy>
  <dcterms:created xsi:type="dcterms:W3CDTF">2020-01-29T15:00:55Z</dcterms:created>
  <dcterms:modified xsi:type="dcterms:W3CDTF">2020-01-31T19:43:18Z</dcterms:modified>
</cp:coreProperties>
</file>